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751" documentId="120_S{2AC9BD13-BADA-5192-A53E-5A8FF88502F6}" xr6:coauthVersionLast="47" xr6:coauthVersionMax="47" xr10:uidLastSave="{E69BF496-6006-47A4-B9ED-1A012F5AE264}"/>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<sst xmlns="http://schemas.openxmlformats.org/spreadsheetml/2006/main" count="180274" uniqueCount="39122">
  <si>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</si>
  <si>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</si>
  <si>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</si>
  <si>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</si>
  <si>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</si>
  <si>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</si>
  <si>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</si>
  <si>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</si>
  <si>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</si>
  <si>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</si>
  <si>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</si>
  <si>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</si>
  <si>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</si>
  <si>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</si>
  <si>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</si>
  <si>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</si>
  <si>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</si>
  <si>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</si>
  <si>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</si>
  <si>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</si>
  <si>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</si>
  <si>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</si>
  <si>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</si>
  <si>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</si>
  <si>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</si>
  <si>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</si>
  <si>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</si>
  <si>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</si>
  <si>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</si>
  <si>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</si>
  <si>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</si>
  <si>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</si>
  <si>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</si>
  <si>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</si>
  <si>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</si>
  <si>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</si>
  <si>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</si>
  <si>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</si>
  <si>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</si>
  <si>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</si>
  <si>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</si>
  <si>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</si>
  <si>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</si>
  <si>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</si>
  <si>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</si>
  <si>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</si>
  <si>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</si>
  <si>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</si>
  <si>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</si>
  <si>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</si>
  <si>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</si>
  <si>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</si>
  <si>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</si>
  <si>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</si>
  <si>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</si>
  <si>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</si>
  <si>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</si>
  <si>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</si>
  <si>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</si>
  <si>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</si>
  <si>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</si>
  <si>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</si>
  <si>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</si>
  <si>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</si>
  <si>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</si>
  <si>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</si>
  <si>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</si>
  <si>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</si>
  <si>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</si>
  <si>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</si>
  <si>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</si>
  <si>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</si>
  <si>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</si>
  <si>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</si>
  <si>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</si>
  <si>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</si>
  <si>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</si>
  <si>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</si>
  <si>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</si>
  <si>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</si>
  <si>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</si>
  <si>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</si>
  <si>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</si>
  <si>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</si>
  <si>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</si>
  <si>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</si>
  <si>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</si>
  <si>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</si>
  <si>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</si>
  <si>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</si>
  <si>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</si>
  <si>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</si>
  <si>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</si>
  <si>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</si>
  <si>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</si>
  <si>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</si>
  <si>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</si>
  <si>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</si>
  <si>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</si>
  <si>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</si>
  <si>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</si>
  <si>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</si>
  <si>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</si>
  <si>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</si>
  <si>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</si>
  <si>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</si>
  <si>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</si>
  <si>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</si>
  <si>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</si>
  <si>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</si>
  <si>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</si>
  <si>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</si>
  <si>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</si>
  <si>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</si>
  <si>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</si>
  <si>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</si>
  <si>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</si>
  <si>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</si>
  <si>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</si>
  <si>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</si>
  <si>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</si>
  <si>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</si>
  <si>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</si>
  <si>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</si>
  <si>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</si>
  <si>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</si>
  <si>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</si>
  <si>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</si>
  <si>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</si>
  <si>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</si>
  <si>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</si>
  <si>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</si>
  <si>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</si>
  <si>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</si>
  <si>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</si>
  <si>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</si>
  <si>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</si>
  <si>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</si>
  <si>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</si>
  <si>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</si>
  <si>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</si>
  <si>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</si>
  <si>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</si>
  <si>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</si>
  <si>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</si>
  <si>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</si>
  <si>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</si>
  <si>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</si>
  <si>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</si>
  <si>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</si>
  <si>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</si>
  <si>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</si>
  <si>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</si>
  <si>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</si>
  <si>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</si>
  <si>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</si>
  <si>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</si>
  <si>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</si>
  <si>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</si>
  <si>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</si>
  <si>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</si>
  <si>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</si>
  <si>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</si>
  <si>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</si>
  <si>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</si>
  <si>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</si>
  <si>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</si>
  <si>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</si>
  <si>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</si>
  <si>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</si>
  <si>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</si>
  <si>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</si>
  <si>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</si>
  <si>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</si>
  <si>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</si>
  <si>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</si>
  <si>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</si>
  <si>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</si>
  <si>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</si>
  <si>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</si>
  <si>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</si>
  <si>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</si>
  <si>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</si>
  <si>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</si>
  <si>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</si>
  <si>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</si>
  <si>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</si>
  <si>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</si>
  <si>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</si>
  <si>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</si>
  <si>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</si>
  <si>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</si>
  <si>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</si>
  <si>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</si>
  <si>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</si>
  <si>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</si>
  <si>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</si>
  <si>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</si>
  <si>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</si>
  <si>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</si>
  <si>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</si>
  <si>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</si>
  <si>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</si>
  <si>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</si>
  <si>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</si>
  <si>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</si>
  <si>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</si>
  <si>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</si>
  <si>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</si>
  <si>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</si>
  <si>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</si>
  <si>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</si>
  <si>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</si>
  <si>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</si>
  <si>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</si>
  <si>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</si>
  <si>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</si>
  <si>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</si>
  <si>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</si>
  <si>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</si>
  <si>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</si>
  <si>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</si>
  <si>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</si>
  <si>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</si>
  <si>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</si>
  <si>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</si>
  <si>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</si>
  <si>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</si>
  <si>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</si>
  <si>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</si>
  <si>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</si>
  <si>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</si>
  <si>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</si>
  <si>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</si>
  <si>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</si>
  <si>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</si>
  <si>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</si>
  <si>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</si>
  <si>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</si>
  <si>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</si>
  <si>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</si>
  <si>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</si>
  <si>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</si>
  <si>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</si>
  <si>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</si>
  <si>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</si>
  <si>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</si>
  <si>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</si>
  <si>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</si>
  <si>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</si>
  <si>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</si>
  <si>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</si>
  <si>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</si>
  <si>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</si>
  <si>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</si>
  <si>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</si>
  <si>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</si>
  <si>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</si>
  <si>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</si>
  <si>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</si>
  <si>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</si>
  <si>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</si>
  <si>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</si>
  <si>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</si>
  <si>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</si>
  <si>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</si>
  <si>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</si>
  <si>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</si>
  <si>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</si>
  <si>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</si>
  <si>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</si>
  <si>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</si>
  <si>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</si>
  <si>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</si>
  <si>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</si>
  <si>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</si>
  <si>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</si>
  <si>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</si>
  <si>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</si>
  <si>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</si>
  <si>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</si>
  <si>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</si>
  <si>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</si>
  <si>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</si>
  <si>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</si>
  <si>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</si>
  <si>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</si>
  <si>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</si>
  <si>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</si>
  <si>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</si>
  <si>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</si>
  <si>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</si>
  <si>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</si>
  <si>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</si>
  <si>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</si>
  <si>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</si>
  <si>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</si>
  <si>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</si>
  <si>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</si>
  <si>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</si>
  <si>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</si>
  <si>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</si>
  <si>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</si>
  <si>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</si>
  <si>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</si>
  <si>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</si>
  <si>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</si>
  <si>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</si>
  <si>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</si>
  <si>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</si>
  <si>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</si>
  <si>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</si>
  <si>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</si>
  <si>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</si>
  <si>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</si>
  <si>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</si>
  <si>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</si>
  <si>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</si>
  <si>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</si>
  <si>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</si>
  <si>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</si>
  <si>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</si>
  <si>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</si>
  <si>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</si>
  <si>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</si>
  <si>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</si>
  <si>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</si>
  <si>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</si>
  <si>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</si>
  <si>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</si>
  <si>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</si>
  <si>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</si>
  <si>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</si>
  <si>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</si>
  <si>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</si>
  <si>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</si>
  <si>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</si>
  <si>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</si>
  <si>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</si>
  <si>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</si>
  <si>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</si>
  <si>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</si>
  <si>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</si>
  <si>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</si>
  <si>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</si>
  <si>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</si>
  <si>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</si>
  <si>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</si>
  <si>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</si>
  <si>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</si>
  <si>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</si>
  <si>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</si>
  <si>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</si>
  <si>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</si>
  <si>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</si>
  <si>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</si>
  <si>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</si>
  <si>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</si>
  <si>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</si>
  <si>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</si>
  <si>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</si>
  <si>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</si>
  <si>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</si>
  <si>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</si>
  <si>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</si>
  <si>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</si>
  <si>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</si>
  <si>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</si>
  <si>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</si>
  <si>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</si>
  <si>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</si>
  <si>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</si>
  <si>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</si>
  <si>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</si>
  <si>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</si>
  <si>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</si>
  <si>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</si>
  <si>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</si>
  <si>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</si>
  <si>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</si>
  <si>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</si>
  <si>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</si>
  <si>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</si>
  <si>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</si>
  <si>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</si>
  <si>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</si>
  <si>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</si>
  <si>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</si>
  <si>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</si>
  <si>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</si>
  <si>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</si>
  <si>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</si>
  <si>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</si>
  <si>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</si>
  <si>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</si>
  <si>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</si>
  <si>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</si>
  <si>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</si>
  <si>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</si>
  <si>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</si>
  <si>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</si>
  <si>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</si>
  <si>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</si>
  <si>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</si>
  <si>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</si>
  <si>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</si>
  <si>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</si>
  <si>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</si>
  <si>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</si>
  <si>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</si>
  <si>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</si>
  <si>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</si>
  <si>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</si>
  <si>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</si>
  <si>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</si>
  <si>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</si>
  <si>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</si>
  <si>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</si>
  <si>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</si>
  <si>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</si>
  <si>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</si>
  <si>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</si>
  <si>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</si>
  <si>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</si>
  <si>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</si>
  <si>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</si>
  <si>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</si>
  <si>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</si>
  <si>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</si>
  <si>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</si>
  <si>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</si>
  <si>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</si>
  <si>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</si>
  <si>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</si>
  <si>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</si>
  <si>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</si>
  <si>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</si>
  <si>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</si>
  <si>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</si>
  <si>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</si>
  <si>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</si>
  <si>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</si>
  <si>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</si>
  <si>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</si>
  <si>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</si>
  <si>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</si>
  <si>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</si>
  <si>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</si>
  <si>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</si>
  <si>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</si>
  <si>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</si>
  <si>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</si>
  <si>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</si>
  <si>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</si>
  <si>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</si>
  <si>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</si>
  <si>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</si>
  <si>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</si>
  <si>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</si>
  <si>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</si>
  <si>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</si>
  <si>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</si>
  <si>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</si>
  <si>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</si>
  <si>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</si>
  <si>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</si>
  <si>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</si>
  <si>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</si>
  <si>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</si>
  <si>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</si>
  <si>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</si>
  <si>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</si>
  <si>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</si>
  <si>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</si>
  <si>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</si>
  <si>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</si>
  <si>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</si>
  <si>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</si>
  <si>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</si>
  <si>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</si>
  <si>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</si>
  <si>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</si>
  <si>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</si>
  <si>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</si>
  <si>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</si>
  <si>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</si>
  <si>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</si>
  <si>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</si>
  <si>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</si>
  <si>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</si>
  <si>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</si>
  <si>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</si>
  <si>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</si>
  <si>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</si>
  <si>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</si>
  <si>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</si>
  <si>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</si>
  <si>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</si>
  <si>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</si>
  <si>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</si>
  <si>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</si>
  <si>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</si>
  <si>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</si>
  <si>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</si>
  <si>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</si>
  <si>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</si>
  <si>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</si>
  <si>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</si>
  <si>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</si>
  <si>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</si>
  <si>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</si>
  <si>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</si>
  <si>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</si>
  <si>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</si>
  <si>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</si>
  <si>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</si>
  <si>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</si>
  <si>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</si>
  <si>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</si>
  <si>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</si>
  <si>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</si>
  <si>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</si>
  <si>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</si>
  <si>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</si>
  <si>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</si>
  <si>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</si>
  <si>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</si>
  <si>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</si>
  <si>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</si>
  <si>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</si>
  <si>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</si>
  <si>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</si>
  <si>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</si>
  <si>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</si>
  <si>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</si>
  <si>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</si>
  <si>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</si>
  <si>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</si>
  <si>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</si>
  <si>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</si>
  <si>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</si>
  <si>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</si>
  <si>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</si>
  <si>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</si>
  <si>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</si>
  <si>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</si>
  <si>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</si>
  <si>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</si>
  <si>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</si>
  <si>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</si>
  <si>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</si>
  <si>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</si>
  <si>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</si>
  <si>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</si>
  <si>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</si>
  <si>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</si>
  <si>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</si>
  <si>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</si>
  <si>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</si>
  <si>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</si>
  <si>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</si>
  <si>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</si>
  <si>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</si>
  <si>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</si>
  <si>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</si>
  <si>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</si>
  <si>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</si>
  <si>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</si>
  <si>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</si>
  <si>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</si>
  <si>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</si>
  <si>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</si>
  <si>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</si>
  <si>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</si>
  <si>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</si>
  <si>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</si>
  <si>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</si>
  <si>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</si>
  <si>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</si>
  <si>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</si>
  <si>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</si>
  <si>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</si>
  <si>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</si>
  <si>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</si>
  <si>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</si>
  <si>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</si>
  <si>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</si>
  <si>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</si>
  <si>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</si>
  <si>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</si>
  <si>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</si>
  <si>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</si>
  <si>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</si>
  <si>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</si>
  <si>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</si>
  <si>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</si>
  <si>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</si>
  <si>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</si>
  <si>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</si>
  <si>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</si>
  <si>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</si>
  <si>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</si>
  <si>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</si>
  <si>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</si>
  <si>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</si>
  <si>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</si>
  <si>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</si>
  <si>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</si>
  <si>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</si>
  <si>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</si>
  <si>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</si>
  <si>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</si>
  <si>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</si>
  <si>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</si>
  <si>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</si>
  <si>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</si>
  <si>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</si>
  <si>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</si>
  <si>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</si>
  <si>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</si>
  <si>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</si>
  <si>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</si>
  <si>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</si>
  <si>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</si>
  <si>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</si>
  <si>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</si>
  <si>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</si>
  <si>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</si>
  <si>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</si>
  <si>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</si>
  <si>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</si>
  <si>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</si>
  <si>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</si>
  <si>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</si>
  <si>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</si>
  <si>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</si>
  <si>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</si>
  <si>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</si>
  <si>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</si>
  <si>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</si>
  <si>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</si>
  <si>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</si>
  <si>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</si>
  <si>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</si>
  <si>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</si>
  <si>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</si>
  <si>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</si>
  <si>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</si>
  <si>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</si>
  <si>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</si>
  <si>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</si>
  <si>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</si>
  <si>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</si>
  <si>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</si>
  <si>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</si>
  <si>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</si>
  <si>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</si>
  <si>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</si>
  <si>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</si>
  <si>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</si>
  <si>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</si>
  <si>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</si>
  <si>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</si>
  <si>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</si>
  <si>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</si>
  <si>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</si>
  <si>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</si>
  <si>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</si>
  <si>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</si>
  <si>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</si>
  <si>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</si>
  <si>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</si>
  <si>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</si>
  <si>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</si>
  <si>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</si>
  <si>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</si>
  <si>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</si>
  <si>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</si>
  <si>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</si>
  <si>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</si>
  <si>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</si>
  <si>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</si>
  <si>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</si>
  <si>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</si>
  <si>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</si>
  <si>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</si>
  <si>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</si>
  <si>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</si>
  <si>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</si>
  <si>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</si>
  <si>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</si>
  <si>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</si>
  <si>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</si>
  <si>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</si>
  <si>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</si>
  <si>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</si>
  <si>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</si>
  <si>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</si>
  <si>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</si>
  <si>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</si>
  <si>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</si>
  <si>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</si>
  <si>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</si>
  <si>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</si>
  <si>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</si>
  <si>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</si>
  <si>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</si>
  <si>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</si>
  <si>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</si>
  <si>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</si>
  <si>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</si>
  <si>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</si>
  <si>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</si>
  <si>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</si>
  <si>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</si>
  <si>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</si>
  <si>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</si>
  <si>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</si>
  <si>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</si>
  <si>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</si>
  <si>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</si>
  <si>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</si>
  <si>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</si>
  <si>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</si>
  <si>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</si>
  <si>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</si>
  <si>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</si>
  <si>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</si>
  <si>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</si>
  <si>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</si>
  <si>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</si>
  <si>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</si>
  <si>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</si>
  <si>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</si>
  <si>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</si>
  <si>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</si>
  <si>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</si>
  <si>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</si>
  <si>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</si>
  <si>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</si>
  <si>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</si>
  <si>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</si>
  <si>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</si>
  <si>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</si>
  <si>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</si>
  <si>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</si>
  <si>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</si>
  <si>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</si>
  <si>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</si>
  <si>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</si>
  <si>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</si>
  <si>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</si>
  <si>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</si>
  <si>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</si>
  <si>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</si>
  <si>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</si>
  <si>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</si>
  <si>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</si>
  <si>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</si>
  <si>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</si>
  <si>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</si>
  <si>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</si>
  <si>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</si>
  <si>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</si>
  <si>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</si>
  <si>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</si>
  <si>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</si>
  <si>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</si>
  <si>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</si>
  <si>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</si>
  <si>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</si>
  <si>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</si>
  <si>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</si>
  <si>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</si>
  <si>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</si>
  <si>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</si>
  <si>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</si>
  <si>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</si>
  <si>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</si>
  <si>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</si>
  <si>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</si>
  <si>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</si>
  <si>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</si>
  <si>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</si>
  <si>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</si>
  <si>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</si>
  <si>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</si>
  <si>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</si>
  <si>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</si>
  <si>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</si>
  <si>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</si>
  <si>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</si>
  <si>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</si>
  <si>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</si>
  <si>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</si>
  <si>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</si>
  <si>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</si>
  <si>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</si>
  <si>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</si>
  <si>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</si>
  <si>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</si>
  <si>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</si>
  <si>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</si>
  <si>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</si>
  <si>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</si>
  <si>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</si>
  <si>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</si>
  <si>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</si>
  <si>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</si>
  <si>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</si>
  <si>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</si>
  <si>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</si>
  <si>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</si>
  <si>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</si>
  <si>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</si>
  <si>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</si>
  <si>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</si>
  <si>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</si>
  <si>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</si>
  <si>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</si>
  <si>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</si>
  <si>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</si>
  <si>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</si>
  <si>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</si>
  <si>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</si>
  <si>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</si>
  <si>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</si>
  <si>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</si>
  <si>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</si>
  <si>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</si>
  <si>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</si>
  <si>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</si>
  <si>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</si>
  <si>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</si>
  <si>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</si>
  <si>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</si>
  <si>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</si>
  <si>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</si>
  <si>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</si>
  <si>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</si>
  <si>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</si>
  <si>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</si>
  <si>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</si>
  <si>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</si>
  <si>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</si>
  <si>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</si>
  <si>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</si>
  <si>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</si>
  <si>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</si>
  <si>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</si>
  <si>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</si>
  <si>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</si>
  <si>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</si>
  <si>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</si>
  <si>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</si>
  <si>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</si>
  <si>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</si>
  <si>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</si>
  <si>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</si>
  <si>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</si>
  <si>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</si>
  <si>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</si>
  <si>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</si>
  <si>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</si>
  <si>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</si>
  <si>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</si>
  <si>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</si>
  <si>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</si>
  <si>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</si>
  <si>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</si>
  <si>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</si>
  <si>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</si>
  <si>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</si>
  <si>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</si>
  <si>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</si>
  <si>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</si>
  <si>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</si>
  <si>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</si>
  <si>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</si>
  <si>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</si>
  <si>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</si>
  <si>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</si>
  <si>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</si>
  <si>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</si>
  <si>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</si>
  <si>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</si>
  <si>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</si>
  <si>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</si>
  <si>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</si>
  <si>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</si>
  <si>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</si>
  <si>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</si>
  <si>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</si>
  <si>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</si>
  <si>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</si>
  <si>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</si>
  <si>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</si>
  <si>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</si>
  <si>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</si>
  <si>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</si>
  <si>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</si>
  <si>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</si>
  <si>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</si>
  <si>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</si>
  <si>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</si>
  <si>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</si>
  <si>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</si>
  <si>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</si>
  <si>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</si>
  <si>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</si>
  <si>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</si>
  <si>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</si>
  <si>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</si>
  <si>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</si>
  <si>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</si>
  <si>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</si>
  <si>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</si>
  <si>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</si>
  <si>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</si>
  <si>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</si>
  <si>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</si>
  <si>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</si>
  <si>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</si>
  <si>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</si>
  <si>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</si>
  <si>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</si>
  <si>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</si>
  <si>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</si>
  <si>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</si>
  <si>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</si>
  <si>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</si>
  <si>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</si>
  <si>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</si>
  <si>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</si>
  <si>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</si>
  <si>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</si>
  <si>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</si>
  <si>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</si>
  <si>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</si>
  <si>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</si>
  <si>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</si>
  <si>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</si>
  <si>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</si>
  <si>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</si>
  <si>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</si>
  <si>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</si>
  <si>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</si>
  <si>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</si>
  <si>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</si>
  <si>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</si>
  <si>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</si>
  <si>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</si>
  <si>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</si>
  <si>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</si>
  <si>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</si>
  <si>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</si>
  <si>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</si>
  <si>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</si>
  <si>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</si>
  <si>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</si>
  <si>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</si>
  <si>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</si>
  <si>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</si>
  <si>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</si>
  <si>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</si>
  <si>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</si>
  <si>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</si>
  <si>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</si>
  <si>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</si>
  <si>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</si>
  <si>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</si>
  <si>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</si>
  <si>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</si>
  <si>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</si>
  <si>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</si>
  <si>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</si>
  <si>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</si>
  <si>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</si>
  <si>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</si>
  <si>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</si>
  <si>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</si>
  <si>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</si>
  <si>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</si>
  <si>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</si>
  <si>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</si>
  <si>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</si>
  <si>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</si>
  <si>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</si>
  <si>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</si>
  <si>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</si>
  <si>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</si>
  <si>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</si>
  <si>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</si>
  <si>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</si>
  <si>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</si>
  <si>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</si>
  <si>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</si>
  <si>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</si>
  <si>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</si>
  <si>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</si>
  <si>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</si>
  <si>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</si>
  <si>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</si>
  <si>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</si>
  <si>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</si>
  <si>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</si>
  <si>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</si>
  <si>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</si>
  <si>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</si>
  <si>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</si>
  <si>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</si>
  <si>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</si>
  <si>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</si>
  <si>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</si>
  <si>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</si>
  <si>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</si>
  <si>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</si>
  <si>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</si>
  <si>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</si>
  <si>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</si>
  <si>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</si>
  <si>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</si>
  <si>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</si>
  <si>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</si>
  <si>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</si>
  <si>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</si>
  <si>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</si>
  <si>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</si>
  <si>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</si>
  <si>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</si>
  <si>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</si>
  <si>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</si>
  <si>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</si>
  <si>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</si>
  <si>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</si>
  <si>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</si>
  <si>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</si>
  <si>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</si>
  <si>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</si>
  <si>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</si>
  <si>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</si>
  <si>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</si>
  <si>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</si>
  <si>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</si>
  <si>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</si>
  <si>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</si>
  <si>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</si>
  <si>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</si>
  <si>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</si>
  <si>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</si>
  <si>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</si>
  <si>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</si>
  <si>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</si>
  <si>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</si>
  <si>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</si>
  <si>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</si>
  <si>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</si>
  <si>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</si>
  <si>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</si>
  <si>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</si>
  <si>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</si>
  <si>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</si>
  <si>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</si>
  <si>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</si>
  <si>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</si>
  <si>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</si>
  <si>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</si>
  <si>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</si>
  <si>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</si>
  <si>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</si>
  <si>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</si>
  <si>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</si>
  <si>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</si>
  <si>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</si>
  <si>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</si>
  <si>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</si>
  <si>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</si>
  <si>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</si>
  <si>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</si>
  <si>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</si>
  <si>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</si>
  <si>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</si>
  <si>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</si>
  <si>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</si>
  <si>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</si>
  <si>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</si>
  <si>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</si>
  <si>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</si>
  <si>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</si>
  <si>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</si>
  <si>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</si>
  <si>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</si>
  <si>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</si>
  <si>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</si>
  <si>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</si>
  <si>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</si>
  <si>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</si>
  <si>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</si>
  <si>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</si>
  <si>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</si>
  <si>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</si>
  <si>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</si>
  <si>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</si>
  <si>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</si>
  <si>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</si>
  <si>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</si>
  <si>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</si>
  <si>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</si>
  <si>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</si>
  <si>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</si>
  <si>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</si>
  <si>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</si>
  <si>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</si>
  <si>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</si>
  <si>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</si>
  <si>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</si>
  <si>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</si>
  <si>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</si>
  <si>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</si>
  <si>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</si>
  <si>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</si>
  <si>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</si>
  <si>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</si>
  <si>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</si>
  <si>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</si>
  <si>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</si>
  <si>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</si>
  <si>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</si>
  <si>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</si>
  <si>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</si>
  <si>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</si>
  <si>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</si>
  <si>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</si>
  <si>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</si>
  <si>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</si>
  <si>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</si>
  <si>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</si>
  <si>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</si>
  <si>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</si>
  <si>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</si>
  <si>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</si>
  <si>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</si>
  <si>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</si>
  <si>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</si>
  <si>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</si>
  <si>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</si>
  <si>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</si>
  <si>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</si>
  <si>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</si>
  <si>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</si>
  <si>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</si>
  <si>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</si>
  <si>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</si>
  <si>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</si>
  <si>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</si>
  <si>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</si>
  <si>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</si>
  <si>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</si>
  <si>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</si>
  <si>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</si>
  <si>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</si>
  <si>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</si>
  <si>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</si>
  <si>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</si>
  <si>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</si>
  <si>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</si>
  <si>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</si>
  <si>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</si>
  <si>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</si>
  <si>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</si>
  <si>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</si>
  <si>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</si>
  <si>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</si>
  <si>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</si>
  <si>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</si>
  <si>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</si>
  <si>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</si>
  <si>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</si>
  <si>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</si>
  <si>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</si>
  <si>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</si>
  <si>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</si>
  <si>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</si>
  <si>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</si>
  <si>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</si>
  <si>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</si>
  <si>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</si>
  <si>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</si>
  <si>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</si>
  <si>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</si>
  <si>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</si>
  <si>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</si>
  <si>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</si>
  <si>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</si>
  <si>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</si>
  <si>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</si>
  <si>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</si>
  <si>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</si>
  <si>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</si>
  <si>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</si>
  <si>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</si>
  <si>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</si>
  <si>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</si>
  <si>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</si>
  <si>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</si>
  <si>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</si>
  <si>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</si>
  <si>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</si>
  <si>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</si>
  <si>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</si>
  <si>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</si>
  <si>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</si>
  <si>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</si>
  <si>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</si>
  <si>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</si>
  <si>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</si>
  <si>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</si>
  <si>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</si>
  <si>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</si>
  <si>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</si>
  <si>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</si>
  <si>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</si>
  <si>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</si>
  <si>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</si>
  <si>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</si>
  <si>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</si>
  <si>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</si>
  <si>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</si>
  <si>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</si>
  <si>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</si>
  <si>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</si>
  <si>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</si>
  <si>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</si>
  <si>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</si>
  <si>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</si>
  <si>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</si>
  <si>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</si>
  <si>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</si>
  <si>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</si>
  <si>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</si>
  <si>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</si>
  <si>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</si>
  <si>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</si>
  <si>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</si>
  <si>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</si>
  <si>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</si>
  <si>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</si>
  <si>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</si>
  <si>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</si>
  <si>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</si>
  <si>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</si>
  <si>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</si>
  <si>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</si>
  <si>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</si>
  <si>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</si>
  <si>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</si>
  <si>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</si>
  <si>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</si>
  <si>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</si>
  <si>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</si>
  <si>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</si>
  <si>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</si>
  <si>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</si>
  <si>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</si>
  <si>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</si>
  <si>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</si>
  <si>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</si>
  <si>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</si>
  <si>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</si>
  <si>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</si>
  <si>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</si>
  <si>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</si>
  <si>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</si>
  <si>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</si>
  <si>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</si>
  <si>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</si>
  <si>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</si>
  <si>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</si>
  <si>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</si>
  <si>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</si>
  <si>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</si>
  <si>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</si>
  <si>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</si>
  <si>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</si>
  <si>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</si>
  <si>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</si>
  <si>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</si>
  <si>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</si>
  <si>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</si>
  <si>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</si>
  <si>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</si>
  <si>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</si>
  <si>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</si>
  <si>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</si>
  <si>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</si>
  <si>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</si>
  <si>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</si>
  <si>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</si>
  <si>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</si>
  <si>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</si>
  <si>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</si>
  <si>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</si>
  <si>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</si>
  <si>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</si>
  <si>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</si>
  <si>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</si>
  <si>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</si>
  <si>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</si>
  <si>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</si>
  <si>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</si>
  <si>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</si>
  <si>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</si>
  <si>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</si>
  <si>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</si>
  <si>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</si>
  <si>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</si>
  <si>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</si>
  <si>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</si>
  <si>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</si>
  <si>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</si>
  <si>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</si>
  <si>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</si>
  <si>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</si>
  <si>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</si>
  <si>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</si>
  <si>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</si>
  <si>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</si>
  <si>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</si>
  <si>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</si>
  <si>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</si>
  <si>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</si>
  <si>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</si>
  <si>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</si>
  <si>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</si>
  <si>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</si>
  <si>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</si>
  <si>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</si>
  <si>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</si>
  <si>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</si>
  <si>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</si>
  <si>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</si>
  <si>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</si>
  <si>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</si>
  <si>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</si>
  <si>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</si>
  <si>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</si>
  <si>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</si>
  <si>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</si>
  <si>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</si>
  <si>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</si>
  <si>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</si>
  <si>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</si>
  <si>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</si>
  <si>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</si>
  <si>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</si>
  <si>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</si>
  <si>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</si>
  <si>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</si>
  <si>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</si>
  <si>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</si>
  <si>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</si>
  <si>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</si>
  <si>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</si>
  <si>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</si>
  <si>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</si>
  <si>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</si>
  <si>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</si>
  <si>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</si>
  <si>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</si>
  <si>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</si>
  <si>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</si>
  <si>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</si>
  <si>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</si>
  <si>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</si>
  <si>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</si>
  <si>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</si>
  <si>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</si>
  <si>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</si>
  <si>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</si>
  <si>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</si>
  <si>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</si>
  <si>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</si>
  <si>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</si>
  <si>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</si>
  <si>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</si>
  <si>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</si>
  <si>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</si>
  <si>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</si>
  <si>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</si>
  <si>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</si>
  <si>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</si>
  <si>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</si>
  <si>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</si>
  <si>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</si>
  <si>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</si>
  <si>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</si>
  <si>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</si>
  <si>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</si>
  <si>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</si>
  <si>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</si>
  <si>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</si>
  <si>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</si>
  <si>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</si>
  <si>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</si>
  <si>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</si>
  <si>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</si>
  <si>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</si>
  <si>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</si>
  <si>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</si>
  <si>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</si>
  <si>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</si>
  <si>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</si>
  <si>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</si>
  <si>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</si>
  <si>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</si>
  <si>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</si>
  <si>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</si>
  <si>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</si>
  <si>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</si>
  <si>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</si>
  <si>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</si>
  <si>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</si>
  <si>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</si>
  <si>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</si>
  <si>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</si>
  <si>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</si>
  <si>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</si>
  <si>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</si>
  <si>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</si>
  <si>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</si>
  <si>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</si>
  <si>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</si>
  <si>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</si>
  <si>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</si>
  <si>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</si>
  <si>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</si>
  <si>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</si>
  <si>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</si>
  <si>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</si>
  <si>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</si>
  <si>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</si>
  <si>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</si>
  <si>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</si>
  <si>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</si>
  <si>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</si>
  <si>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</si>
  <si>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</si>
  <si>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</si>
  <si>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</si>
  <si>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</si>
  <si>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</si>
  <si>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</si>
  <si>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</si>
  <si>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</si>
  <si>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</si>
  <si>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</si>
  <si>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</si>
  <si>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</si>
  <si>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</si>
  <si>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</si>
  <si>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</si>
  <si>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</si>
  <si>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</si>
  <si>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</si>
  <si>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</si>
  <si>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</si>
  <si>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</si>
  <si>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</si>
  <si>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</si>
  <si>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</si>
  <si>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</si>
  <si>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</si>
  <si>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</si>
  <si>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</si>
  <si>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</si>
  <si>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</si>
  <si>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</si>
  <si>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</si>
  <si>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</si>
  <si>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</si>
  <si>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</si>
  <si>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</si>
  <si>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</si>
  <si>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</si>
  <si>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</si>
  <si>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</si>
  <si>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</si>
  <si>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</si>
  <si>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</si>
  <si>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</si>
  <si>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</si>
  <si>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</si>
  <si>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</si>
  <si>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</si>
  <si>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</si>
  <si>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</si>
  <si>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</si>
  <si>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</si>
  <si>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</si>
  <si>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</si>
  <si>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</si>
  <si>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</si>
  <si>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</si>
  <si>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</si>
  <si>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</si>
  <si>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</si>
  <si>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</si>
  <si>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</si>
  <si>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</si>
  <si>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</si>
  <si>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</si>
  <si>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</si>
  <si>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</si>
  <si>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</si>
  <si>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</si>
  <si>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</si>
  <si>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</si>
  <si>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</si>
  <si>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</si>
  <si>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</si>
  <si>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</si>
  <si>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</si>
  <si>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</si>
  <si>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</si>
  <si>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</si>
  <si>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</si>
  <si>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</si>
  <si>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</si>
  <si>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</si>
  <si>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</si>
  <si>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</si>
  <si>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</si>
  <si>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</si>
  <si>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</si>
  <si>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</si>
  <si>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</si>
  <si>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</si>
  <si>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</si>
  <si>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</si>
  <si>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</si>
  <si>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</si>
  <si>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</si>
  <si>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</si>
  <si>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</si>
  <si>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</si>
  <si>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</si>
  <si>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</si>
  <si>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</si>
  <si>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</si>
  <si>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</si>
  <si>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</si>
  <si>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</si>
  <si>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</si>
  <si>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</si>
  <si>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</si>
  <si>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</si>
  <si>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</si>
  <si>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</si>
  <si>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</si>
  <si>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</si>
  <si>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</si>
  <si>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</si>
  <si>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</si>
  <si>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</si>
  <si>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</si>
  <si>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</si>
  <si>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</si>
  <si>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</si>
  <si>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</si>
  <si>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</si>
  <si>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</si>
  <si>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</si>
  <si>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</si>
  <si>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</si>
  <si>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</si>
  <si>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</si>
  <si>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</si>
  <si>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</si>
  <si>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</si>
  <si>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</si>
  <si>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</si>
  <si>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</si>
  <si>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</si>
  <si>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</si>
  <si>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</si>
  <si>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</si>
  <si>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</si>
  <si>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</si>
  <si>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</si>
  <si>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</si>
  <si>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</si>
  <si>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</si>
  <si>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</si>
  <si>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</si>
  <si>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</si>
  <si>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</si>
  <si>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</si>
  <si>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</si>
  <si>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</si>
  <si>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</si>
  <si>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</si>
  <si>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</si>
  <si>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</si>
  <si>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</si>
  <si>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</si>
  <si>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</si>
  <si>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</si>
  <si>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</si>
  <si>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</si>
  <si>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</si>
  <si>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</si>
  <si>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</si>
  <si>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</si>
  <si>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</si>
  <si>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</si>
  <si>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</si>
  <si>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</si>
  <si>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</si>
  <si>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</si>
  <si>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</si>
  <si>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</si>
  <si>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</si>
  <si>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</si>
  <si>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</si>
  <si>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</si>
  <si>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</si>
  <si>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</si>
  <si>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</si>
  <si>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</si>
  <si>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</si>
  <si>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</si>
  <si>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</si>
  <si>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</si>
  <si>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</si>
  <si>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</si>
  <si>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</si>
  <si>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</si>
  <si>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</si>
  <si>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</si>
  <si>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</si>
  <si>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</si>
  <si>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</si>
  <si>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</si>
  <si>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</si>
  <si>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</si>
  <si>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</si>
  <si>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</si>
  <si>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</si>
  <si>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</si>
  <si>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</si>
  <si>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</si>
  <si>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</si>
  <si>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</si>
  <si>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</si>
  <si>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</si>
  <si>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</si>
  <si>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</si>
  <si>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</si>
  <si>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</si>
  <si>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</si>
  <si>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</si>
  <si>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</si>
  <si>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</si>
  <si>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</si>
  <si>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</si>
  <si>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</si>
  <si>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</si>
  <si>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</si>
  <si>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</si>
  <si>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</si>
  <si>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</si>
  <si>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</si>
  <si>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</si>
  <si>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</si>
  <si>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</si>
  <si>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</si>
  <si>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</si>
  <si>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</si>
  <si>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</si>
  <si>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</si>
  <si>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</si>
  <si>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</si>
  <si>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</si>
  <si>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</si>
  <si>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</si>
  <si>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</si>
  <si>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</si>
  <si>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</si>
  <si>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</si>
  <si>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</si>
  <si>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</si>
  <si>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</si>
  <si>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</si>
  <si>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</si>
  <si>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</si>
  <si>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</si>
  <si>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</si>
  <si>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</si>
  <si>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</si>
  <si>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</si>
  <si>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</si>
  <si>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</si>
  <si>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</si>
  <si>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</si>
  <si>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</si>
  <si>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</si>
  <si>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</si>
  <si>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</si>
  <si>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</si>
  <si>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</si>
  <si>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</si>
  <si>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</si>
  <si>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</si>
  <si>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</si>
  <si>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</si>
  <si>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</si>
  <si>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</si>
  <si>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</si>
  <si>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</si>
  <si>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</si>
  <si>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</si>
  <si>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</si>
  <si>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</si>
  <si>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</si>
  <si>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</si>
  <si>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</si>
  <si>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</si>
  <si>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</si>
  <si>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</si>
  <si>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</si>
  <si>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</si>
  <si>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</si>
  <si>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</si>
  <si>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</si>
  <si>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</si>
  <si>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</si>
  <si>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</si>
  <si>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</si>
  <si>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</si>
  <si>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</si>
  <si>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</si>
  <si>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</si>
  <si>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</si>
  <si>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</si>
  <si>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</si>
  <si>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</si>
  <si>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</si>
  <si>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</si>
  <si>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</si>
  <si>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</si>
  <si>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</si>
  <si>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</si>
  <si>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</si>
  <si>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</si>
  <si>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</si>
  <si>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</si>
  <si>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</si>
  <si>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</si>
  <si>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</si>
  <si>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</si>
  <si>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</si>
  <si>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</si>
  <si>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</si>
  <si>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</si>
  <si>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</si>
  <si>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</si>
  <si>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</si>
  <si>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</si>
  <si>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</si>
  <si>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</si>
  <si>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</si>
  <si>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</si>
  <si>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</si>
  <si>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</si>
  <si>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</si>
  <si>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</si>
  <si>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</si>
  <si>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</si>
  <si>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</si>
  <si>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</si>
  <si>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</si>
  <si>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</si>
  <si>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</si>
  <si>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</si>
  <si>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</si>
  <si>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</si>
  <si>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</si>
  <si>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</si>
  <si>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</si>
  <si>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</si>
  <si>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</si>
  <si>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</si>
  <si>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</si>
  <si>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</si>
  <si>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</si>
  <si>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</si>
  <si>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</si>
  <si>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</si>
  <si>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</si>
  <si>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</si>
  <si>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</si>
  <si>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</si>
  <si>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</si>
  <si>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</si>
  <si>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</si>
  <si>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</si>
  <si>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</si>
  <si>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</si>
  <si>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</si>
  <si>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</si>
  <si>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</si>
  <si>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</si>
  <si>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</si>
  <si>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</si>
  <si>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</si>
  <si>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</si>
  <si>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</si>
  <si>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</si>
  <si>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</si>
  <si>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</si>
  <si>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</si>
  <si>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</si>
  <si>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</si>
  <si>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</si>
  <si>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</si>
  <si>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</si>
  <si>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</si>
  <si>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</si>
  <si>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</si>
  <si>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</si>
  <si>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</si>
  <si>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</si>
  <si>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</si>
  <si>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</si>
  <si>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</si>
  <si>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</si>
  <si>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</si>
  <si>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</si>
  <si>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</si>
  <si>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</si>
  <si>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</si>
  <si>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</si>
  <si>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</si>
  <si>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</si>
  <si>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</si>
  <si>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</si>
  <si>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</si>
  <si>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</si>
  <si>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</si>
  <si>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</si>
  <si>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</si>
  <si>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</si>
  <si>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</si>
  <si>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</si>
  <si>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</si>
  <si>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</si>
  <si>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</si>
  <si>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</si>
  <si>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</si>
  <si>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</si>
  <si>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</si>
  <si>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</si>
  <si>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</si>
  <si>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</si>
  <si>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</si>
  <si>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</si>
  <si>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</si>
  <si>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</si>
  <si>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</si>
  <si>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</si>
  <si>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</si>
  <si>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</si>
  <si>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</si>
  <si>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</si>
  <si>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</si>
  <si>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</si>
  <si>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</si>
  <si>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</si>
  <si>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</si>
  <si>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</si>
  <si>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</si>
  <si>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</si>
  <si>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</si>
  <si>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</si>
  <si>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</si>
  <si>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</si>
  <si>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</si>
  <si>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</si>
  <si>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</si>
  <si>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</si>
  <si>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</si>
  <si>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</si>
  <si>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</si>
  <si>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</si>
  <si>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</si>
  <si>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</si>
  <si>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</si>
  <si>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</si>
  <si>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</si>
  <si>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</si>
  <si>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</si>
  <si>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</si>
  <si>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</si>
  <si>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</si>
  <si>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</si>
  <si>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</si>
  <si>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</si>
  <si>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</si>
  <si>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</si>
  <si>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</si>
  <si>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</si>
  <si>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</si>
  <si>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</si>
  <si>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</si>
  <si>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</si>
  <si>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</si>
  <si>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</si>
  <si>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</si>
  <si>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</si>
  <si>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</si>
  <si>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</si>
  <si>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</si>
  <si>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</si>
  <si>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</si>
  <si>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</si>
  <si>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</si>
  <si>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</si>
  <si>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</si>
  <si>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</si>
  <si>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</si>
  <si>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</si>
  <si>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</si>
  <si>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</si>
  <si>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</si>
  <si>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</si>
  <si>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</si>
  <si>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</si>
  <si>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</si>
  <si>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</si>
  <si>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</si>
  <si>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</si>
  <si>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</si>
  <si>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</si>
  <si>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</si>
  <si>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</si>
  <si>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</si>
  <si>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</si>
  <si>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</si>
  <si>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</si>
  <si>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</si>
  <si>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</si>
  <si>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</si>
  <si>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</si>
  <si>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</si>
  <si>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</si>
  <si>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</si>
  <si>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</si>
  <si>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</si>
  <si>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</si>
  <si>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</si>
  <si>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</si>
  <si>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</si>
  <si>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</si>
  <si>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</si>
  <si>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</si>
  <si>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</si>
  <si>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</si>
  <si>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</si>
  <si>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</si>
  <si>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</si>
  <si>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</si>
  <si>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</si>
  <si>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</si>
  <si>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</si>
  <si>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</si>
  <si>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</si>
  <si>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</si>
  <si>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</si>
  <si>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</si>
  <si>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</si>
  <si>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</si>
  <si>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</si>
  <si>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</si>
  <si>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</si>
  <si>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</si>
  <si>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</si>
  <si>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</si>
  <si>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</si>
  <si>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</si>
  <si>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</si>
  <si>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</si>
  <si>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</si>
  <si>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</si>
  <si>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</si>
  <si>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</si>
  <si>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</si>
  <si>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</si>
  <si>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</si>
  <si>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</si>
  <si>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</si>
  <si>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</si>
  <si>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</si>
  <si>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</si>
  <si>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</si>
  <si>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</si>
  <si>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</si>
  <si>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</si>
  <si>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</si>
  <si>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</si>
  <si>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</si>
  <si>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</si>
  <si>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</si>
  <si>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</si>
  <si>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</si>
  <si>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</si>
  <si>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</si>
  <si>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</si>
  <si>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</si>
  <si>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</si>
  <si>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</si>
  <si>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</si>
  <si>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</si>
  <si>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</si>
  <si>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</si>
  <si>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</si>
  <si>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</si>
  <si>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</si>
  <si>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</si>
  <si>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</si>
  <si>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</si>
  <si>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</si>
  <si>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</si>
  <si>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</si>
  <si>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</si>
  <si>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</si>
  <si>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</si>
  <si>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</si>
  <si>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</si>
  <si>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</si>
  <si>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</si>
  <si>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</si>
  <si>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</si>
  <si>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</si>
  <si>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</si>
  <si>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</si>
  <si>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</si>
  <si>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</si>
  <si>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</si>
  <si>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</si>
  <si>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</si>
  <si>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</si>
  <si>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</si>
  <si>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</si>
  <si>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</si>
  <si>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</si>
  <si>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</si>
  <si>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</si>
  <si>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</si>
  <si>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</si>
  <si>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</si>
  <si>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</si>
  <si>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</si>
  <si>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</si>
  <si>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</si>
  <si>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</si>
  <si>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</si>
  <si>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</si>
  <si>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</si>
  <si>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</si>
  <si>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</si>
  <si>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</si>
  <si>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</si>
  <si>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</si>
  <si>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</si>
  <si>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</si>
  <si>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</si>
  <si>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</si>
  <si>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</si>
  <si>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</si>
  <si>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</si>
  <si>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</si>
  <si>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</si>
  <si>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</si>
  <si>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</si>
  <si>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</si>
  <si>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</si>
  <si>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</si>
  <si>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</si>
  <si>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</si>
  <si>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</si>
  <si>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</si>
  <si>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</si>
  <si>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</si>
  <si>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</si>
  <si>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</si>
  <si>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</si>
  <si>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</si>
  <si>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</si>
  <si>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</si>
  <si>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</si>
  <si>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</si>
  <si>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</si>
  <si>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</si>
  <si>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</si>
  <si>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</si>
  <si>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</si>
  <si>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</si>
  <si>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</si>
  <si>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</si>
  <si>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</si>
  <si>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</si>
  <si>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</si>
  <si>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</si>
  <si>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</si>
  <si>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</si>
  <si>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</si>
  <si>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</si>
  <si>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</si>
  <si>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</si>
  <si>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</si>
  <si>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</si>
  <si>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</si>
  <si>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</si>
  <si>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</si>
  <si>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</si>
  <si>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</si>
  <si>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</si>
  <si>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</si>
  <si>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</si>
  <si>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</si>
  <si>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</si>
  <si>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</si>
  <si>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</si>
  <si>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</si>
  <si>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</si>
  <si>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</si>
  <si>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</si>
  <si>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</si>
  <si>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</si>
  <si>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</si>
  <si>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</si>
  <si>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</si>
  <si>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</si>
  <si>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</si>
  <si>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</si>
  <si>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</si>
  <si>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</si>
  <si>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</si>
  <si>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</si>
  <si>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</si>
  <si>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</si>
  <si>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</si>
  <si>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</si>
  <si>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</si>
  <si>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</si>
  <si>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</si>
  <si>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</si>
  <si>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</si>
  <si>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</si>
  <si>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</si>
  <si>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</si>
  <si>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</si>
  <si>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</si>
  <si>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</si>
  <si>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</si>
  <si>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</si>
  <si>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</si>
  <si>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</si>
  <si>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</si>
  <si>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</si>
  <si>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</si>
  <si>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</si>
  <si>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</si>
  <si>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</si>
  <si>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</si>
  <si>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</si>
  <si>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</si>
  <si>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</si>
  <si>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</si>
  <si>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</si>
  <si>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</si>
  <si>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</si>
  <si>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</si>
  <si>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</si>
  <si>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</si>
  <si>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</si>
  <si>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</si>
  <si>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</si>
  <si>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</si>
  <si>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</si>
  <si>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</si>
  <si>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</si>
  <si>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</si>
  <si>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</si>
  <si>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</si>
  <si>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</si>
  <si>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</si>
  <si>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</si>
  <si>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</si>
  <si>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</si>
  <si>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</si>
  <si>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</si>
  <si>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</si>
  <si>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</si>
  <si>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</si>
  <si>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</si>
  <si>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</si>
  <si>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</si>
  <si>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</si>
  <si>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</si>
  <si>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</si>
  <si>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</si>
  <si>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</si>
  <si>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</si>
  <si>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</si>
  <si>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</si>
  <si>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</si>
  <si>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</si>
  <si>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</si>
  <si>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</si>
  <si>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</si>
  <si>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</si>
  <si>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</si>
  <si>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</si>
  <si>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</si>
  <si>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</si>
  <si>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</si>
  <si>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</si>
  <si>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</si>
  <si>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</si>
  <si>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</si>
  <si>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</si>
  <si>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</si>
  <si>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</si>
  <si>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</si>
  <si>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</si>
  <si>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</si>
  <si>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</si>
  <si>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</si>
  <si>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</si>
  <si>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</si>
  <si>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</si>
  <si>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</si>
  <si>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</si>
  <si>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</si>
  <si>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</si>
  <si>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</si>
  <si>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</si>
  <si>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</si>
  <si>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</si>
  <si>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</si>
  <si>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</si>
  <si>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</si>
  <si>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</si>
  <si>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</si>
  <si>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</si>
  <si>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</si>
  <si>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</si>
  <si>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</si>
  <si>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</si>
  <si>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</si>
  <si>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</si>
  <si>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</si>
  <si>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</si>
  <si>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</si>
  <si>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</si>
  <si>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</si>
  <si>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</si>
  <si>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</si>
  <si>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</si>
  <si>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</si>
  <si>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</si>
  <si>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</si>
  <si>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</si>
  <si>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</si>
  <si>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</si>
  <si>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</si>
  <si>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</si>
  <si>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</si>
  <si>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</si>
  <si>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</si>
  <si>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</si>
  <si>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</si>
  <si>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</si>
  <si>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</si>
  <si>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</si>
  <si>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</si>
  <si>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</si>
  <si>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</si>
  <si>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</si>
  <si>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</si>
  <si>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</si>
  <si>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</si>
  <si>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</si>
  <si>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</si>
  <si>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</si>
  <si>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</si>
  <si>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</si>
  <si>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</si>
  <si>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</si>
  <si>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</si>
  <si>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</si>
  <si>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</si>
  <si>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</si>
  <si>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</si>
  <si>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</si>
  <si>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</si>
  <si>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</si>
  <si>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</si>
  <si>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</si>
  <si>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</si>
  <si>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</si>
  <si>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</si>
  <si>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</si>
  <si>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</si>
  <si>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</si>
  <si>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</si>
  <si>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</si>
  <si>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</si>
  <si>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</si>
  <si>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</si>
  <si>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</si>
  <si>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</si>
  <si>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</si>
  <si>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</si>
  <si>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</si>
  <si>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</si>
  <si>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</si>
  <si>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</si>
  <si>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</si>
  <si>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</si>
  <si>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</si>
  <si>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</si>
  <si>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</si>
  <si>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</si>
  <si>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</si>
  <si>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</si>
  <si>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</si>
  <si>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</si>
  <si>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</si>
  <si>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</si>
  <si>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</si>
  <si>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</si>
  <si>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</si>
  <si>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</si>
  <si>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</si>
  <si>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</si>
  <si>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</si>
  <si>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</si>
  <si>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</si>
  <si>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</si>
  <si>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</si>
  <si>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</si>
  <si>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</si>
  <si>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</si>
  <si>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</si>
  <si>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</si>
  <si>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</si>
  <si>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</si>
  <si>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</si>
  <si>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</si>
  <si>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</si>
  <si>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</si>
  <si>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</si>
  <si>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</si>
  <si>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</si>
  <si>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</si>
  <si>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</si>
  <si>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</si>
  <si>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</si>
  <si>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</si>
  <si>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</si>
  <si>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</si>
  <si>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</si>
  <si>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</si>
  <si>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</si>
  <si>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</si>
  <si>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</si>
  <si>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</si>
  <si>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</si>
  <si>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</si>
  <si>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</si>
  <si>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</si>
  <si>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</si>
  <si>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</si>
  <si>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</si>
  <si>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</si>
  <si>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</si>
  <si>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</si>
  <si>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</si>
  <si>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</si>
  <si>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</si>
  <si>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</si>
  <si>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</si>
  <si>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</si>
  <si>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</si>
  <si>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</si>
  <si>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</si>
  <si>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</si>
  <si>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</si>
  <si>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</si>
  <si>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</si>
  <si>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</si>
  <si>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</si>
  <si>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</si>
  <si>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</si>
  <si>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</si>
  <si>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</si>
  <si>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</si>
  <si>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</si>
  <si>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</si>
  <si>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</si>
  <si>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</si>
  <si>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</si>
  <si>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</si>
  <si>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</si>
  <si>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</si>
  <si>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</si>
  <si>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</si>
  <si>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</si>
  <si>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</si>
  <si>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</si>
  <si>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</si>
  <si>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</si>
  <si>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</si>
  <si>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</si>
  <si>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</si>
  <si>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</si>
  <si>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</si>
  <si>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</si>
  <si>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</si>
  <si>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</si>
  <si>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</si>
  <si>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</si>
  <si>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</si>
  <si>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</si>
  <si>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</si>
  <si>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</si>
  <si>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</si>
  <si>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</si>
  <si>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</si>
  <si>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</si>
  <si>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</si>
  <si>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</si>
  <si>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</si>
  <si>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</si>
  <si>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</si>
  <si>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</si>
  <si>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</si>
  <si>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</si>
  <si>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</si>
  <si>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</si>
  <si>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</si>
  <si>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</si>
  <si>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</si>
  <si>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</si>
  <si>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</si>
  <si>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</si>
  <si>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</si>
  <si>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</si>
  <si>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</si>
  <si>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</si>
  <si>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</si>
  <si>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</si>
  <si>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</si>
  <si>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</si>
  <si>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</si>
  <si>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</si>
  <si>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</si>
  <si>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</si>
  <si>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</si>
  <si>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</si>
  <si>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</si>
  <si>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</si>
  <si>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</si>
  <si>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</si>
  <si>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</si>
  <si>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</si>
  <si>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</si>
  <si>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</si>
  <si>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</si>
  <si>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</si>
  <si>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</si>
  <si>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</si>
  <si>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</si>
  <si>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</si>
  <si>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</si>
  <si>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</si>
  <si>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</si>
  <si>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</si>
  <si>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</si>
  <si>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</si>
  <si>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</si>
  <si>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</si>
  <si>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</si>
  <si>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</si>
  <si>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</si>
  <si>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</si>
  <si>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</si>
  <si>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</si>
  <si>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</si>
  <si>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</si>
  <si>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</si>
  <si>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</si>
  <si>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</si>
  <si>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</si>
  <si>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</si>
  <si>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</si>
  <si>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</si>
  <si>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</si>
  <si>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</si>
  <si>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</si>
  <si>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</si>
  <si>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</si>
  <si>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</si>
  <si>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</si>
  <si>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</si>
  <si>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</si>
  <si>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</si>
  <si>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</si>
  <si>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</si>
  <si>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</si>
  <si>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</si>
  <si>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</si>
  <si>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</si>
  <si>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</si>
  <si>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</si>
  <si>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</si>
  <si>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</si>
  <si>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</si>
  <si>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</si>
  <si>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</si>
  <si>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</si>
  <si>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</si>
  <si>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</si>
  <si>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</si>
  <si>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</si>
  <si>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</si>
  <si>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</si>
  <si>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</si>
  <si>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</si>
  <si>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</si>
  <si>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</si>
  <si>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</si>
  <si>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</si>
  <si>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</si>
  <si>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</si>
  <si>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</si>
  <si>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</si>
  <si>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</si>
  <si>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</si>
  <si>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</si>
  <si>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</si>
  <si>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</si>
  <si>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</si>
  <si>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</si>
  <si>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</si>
  <si>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</si>
  <si>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</si>
  <si>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</si>
  <si>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</si>
  <si>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</si>
  <si>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</si>
  <si>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</si>
  <si>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</si>
  <si>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</si>
  <si>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</si>
  <si>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</si>
  <si>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</si>
  <si>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</si>
  <si>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</si>
  <si>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</si>
  <si>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</si>
  <si>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</si>
  <si>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</si>
  <si>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</si>
  <si>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</si>
  <si>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</si>
  <si>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</si>
  <si>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</si>
  <si>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</si>
  <si>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</si>
  <si>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</si>
  <si>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</si>
  <si>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</si>
  <si>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</si>
  <si>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</si>
  <si>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</si>
  <si>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</si>
  <si>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</si>
  <si>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</si>
  <si>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</si>
  <si>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</si>
  <si>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</si>
  <si>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</si>
  <si>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</si>
  <si>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</si>
  <si>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</si>
  <si>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</si>
  <si>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</si>
  <si>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</si>
  <si>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</si>
  <si>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</si>
  <si>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</si>
  <si>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</si>
  <si>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</si>
  <si>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</si>
  <si>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</si>
  <si>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</si>
  <si>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</si>
  <si>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</si>
  <si>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</si>
  <si>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</si>
  <si>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</si>
  <si>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</si>
  <si>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</si>
  <si>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</si>
  <si>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</si>
  <si>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</si>
  <si>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</si>
  <si>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</si>
  <si>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</si>
  <si>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</si>
  <si>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</si>
  <si>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</si>
  <si>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</si>
  <si>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</si>
  <si>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</si>
  <si>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</si>
  <si>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</si>
  <si>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</si>
  <si>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</si>
  <si>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</si>
  <si>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</si>
  <si>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</si>
  <si>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</si>
  <si>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</si>
  <si>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</si>
  <si>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</si>
  <si>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</si>
  <si>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</si>
  <si>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</si>
  <si>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</si>
  <si>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</si>
  <si>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</si>
  <si>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</si>
  <si>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</si>
  <si>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</si>
  <si>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</si>
  <si>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</si>
  <si>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</si>
  <si>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</si>
  <si>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</si>
  <si>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</si>
  <si>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</si>
  <si>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</si>
  <si>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</si>
  <si>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</si>
  <si>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</si>
  <si>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</si>
  <si>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</si>
  <si>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</si>
  <si>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</si>
  <si>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</si>
  <si>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</si>
  <si>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</si>
  <si>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</si>
  <si>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</si>
  <si>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</si>
  <si>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</si>
  <si>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</si>
  <si>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</si>
  <si>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</si>
  <si>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</si>
  <si>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</si>
  <si>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</si>
  <si>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</si>
  <si>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</si>
  <si>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</si>
  <si>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</si>
  <si>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</si>
  <si>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</si>
  <si>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</si>
  <si>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</si>
  <si>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</si>
  <si>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</si>
  <si>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</si>
  <si>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</si>
  <si>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</si>
  <si>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</si>
  <si>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</si>
  <si>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</si>
  <si>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</si>
  <si>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</si>
  <si>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</si>
  <si>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</si>
  <si>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</si>
  <si>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</si>
  <si>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</si>
  <si>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</si>
  <si>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</si>
  <si>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</si>
  <si>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</si>
  <si>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</si>
  <si>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</si>
  <si>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</si>
  <si>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</si>
  <si>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</si>
  <si>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</si>
  <si>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</si>
  <si>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</si>
  <si>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</si>
  <si>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</si>
  <si>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</si>
  <si>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</si>
  <si>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</si>
  <si>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</si>
  <si>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</si>
  <si>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</si>
  <si>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</si>
  <si>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</si>
  <si>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</si>
  <si>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</si>
  <si>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</si>
  <si>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</si>
  <si>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</si>
  <si>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</si>
  <si>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</si>
  <si>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</si>
  <si>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</si>
  <si>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</si>
  <si>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</si>
  <si>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</si>
  <si>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</si>
  <si>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</si>
  <si>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</si>
  <si>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</si>
  <si>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</si>
  <si>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</si>
  <si>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</si>
  <si>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</si>
  <si>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</si>
  <si>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</si>
  <si>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</si>
  <si>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</si>
  <si>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</si>
  <si>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</si>
  <si>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</si>
  <si>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</si>
  <si>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</si>
  <si>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</si>
  <si>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</si>
  <si>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</si>
  <si>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</si>
  <si>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</si>
  <si>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</si>
  <si>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</si>
  <si>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</si>
  <si>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</si>
  <si>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</si>
  <si>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</si>
  <si>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</si>
  <si>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</si>
  <si>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</si>
  <si>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</si>
  <si>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</si>
  <si>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</si>
  <si>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</si>
  <si>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</si>
  <si>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</si>
  <si>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</si>
  <si>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</si>
  <si>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</si>
  <si>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</si>
  <si>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</si>
  <si>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</si>
  <si>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</si>
  <si>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</si>
  <si>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</si>
  <si>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</si>
  <si>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</si>
  <si>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</si>
  <si>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</si>
  <si>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</si>
  <si>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</si>
  <si>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</si>
  <si>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</si>
  <si>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</si>
  <si>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</si>
  <si>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</si>
  <si>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</si>
  <si>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</si>
  <si>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</si>
  <si>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</si>
  <si>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</si>
  <si>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</si>
  <si>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</si>
  <si>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</si>
  <si>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</si>
  <si>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</si>
  <si>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</si>
  <si>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</si>
  <si>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</si>
  <si>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</si>
  <si>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</si>
  <si>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</si>
  <si>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</si>
  <si>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</si>
  <si>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</si>
  <si>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</si>
  <si>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</si>
  <si>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</si>
  <si>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</si>
  <si>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</si>
  <si>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</si>
  <si>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</si>
  <si>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</si>
  <si>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</si>
  <si>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</si>
  <si>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</si>
  <si>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</si>
  <si>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</si>
  <si>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</si>
  <si>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</si>
  <si>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</si>
  <si>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</si>
  <si>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</si>
  <si>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</si>
  <si>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</si>
  <si>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</si>
  <si>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</si>
  <si>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</si>
  <si>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</si>
  <si>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</si>
  <si>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</si>
  <si>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</si>
  <si>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</si>
  <si>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</si>
  <si>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</si>
  <si>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</si>
  <si>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</si>
  <si>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</si>
  <si>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</si>
  <si>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</si>
  <si>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</si>
  <si>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</si>
  <si>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</si>
  <si>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</si>
  <si>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</si>
  <si>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</si>
  <si>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</si>
  <si>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</si>
  <si>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</si>
  <si>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</si>
  <si>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</si>
  <si>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</si>
  <si>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</si>
  <si>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</si>
  <si>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</si>
  <si>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</si>
  <si>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</si>
  <si>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</si>
  <si>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</si>
  <si>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</si>
  <si>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</si>
  <si>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</si>
  <si>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</si>
  <si>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</si>
  <si>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</si>
  <si>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</si>
  <si>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</si>
  <si>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</si>
  <si>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</si>
  <si>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</si>
  <si>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</si>
  <si>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</si>
  <si>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</si>
  <si>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</si>
  <si>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</si>
  <si>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</si>
  <si>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</si>
  <si>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</si>
  <si>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</si>
  <si>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</si>
  <si>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</si>
  <si>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</si>
  <si>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</si>
  <si>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</si>
  <si>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</si>
  <si>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</si>
  <si>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</si>
  <si>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</si>
  <si>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</si>
  <si>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</si>
  <si>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</si>
  <si>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</si>
  <si>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</si>
  <si>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</si>
  <si>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</si>
  <si>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</si>
  <si>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</si>
  <si>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</si>
  <si>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</si>
  <si>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</si>
  <si>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</si>
  <si>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</si>
  <si>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</si>
  <si>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</si>
  <si>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</si>
  <si>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</si>
  <si>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</si>
  <si>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</si>
  <si>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</si>
  <si>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</si>
  <si>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</si>
  <si>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</si>
  <si>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</si>
  <si>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</si>
  <si>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</si>
  <si>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</si>
  <si>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</si>
  <si>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</si>
  <si>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</si>
  <si>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</si>
  <si>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</si>
  <si>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</si>
  <si>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</si>
  <si>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</si>
  <si>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</si>
  <si>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</si>
  <si>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</si>
  <si>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</si>
  <si>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</si>
  <si>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</si>
  <si>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</si>
  <si>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</si>
  <si>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</si>
  <si>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</si>
  <si>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</si>
  <si>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</si>
  <si>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</si>
  <si>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</si>
  <si>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</si>
  <si>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</si>
  <si>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</si>
  <si>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</si>
  <si>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</si>
  <si>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</si>
  <si>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</si>
  <si>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</si>
  <si>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</si>
  <si>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</si>
  <si>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</si>
  <si>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</si>
  <si>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</si>
  <si>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</si>
  <si>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</si>
  <si>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</si>
  <si>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</si>
  <si>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</si>
  <si>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</si>
  <si>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</si>
  <si>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</si>
  <si>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</si>
  <si>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</si>
  <si>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</si>
  <si>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</si>
  <si>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</si>
  <si>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</si>
  <si>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</si>
  <si>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</si>
  <si>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</si>
  <si>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</si>
  <si>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</si>
  <si>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</si>
  <si>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</si>
  <si>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</si>
  <si>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</si>
  <si>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</si>
  <si>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</si>
  <si>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</si>
  <si>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</si>
  <si>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</si>
  <si>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</si>
  <si>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</si>
  <si>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</si>
  <si>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</si>
  <si>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</si>
  <si>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</si>
  <si>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</si>
  <si>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</si>
  <si>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</si>
  <si>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</si>
  <si>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</si>
  <si>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</si>
  <si>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</si>
  <si>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</si>
  <si>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</si>
  <si>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</si>
  <si>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</si>
  <si>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</si>
  <si>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</si>
  <si>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</si>
  <si>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</si>
  <si>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</si>
  <si>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</si>
  <si>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</si>
  <si>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</si>
  <si>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</si>
  <si>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</si>
  <si>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</si>
  <si>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</si>
  <si>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</si>
  <si>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</si>
  <si>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</si>
  <si>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</si>
  <si>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</si>
  <si>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</si>
  <si>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</si>
  <si>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</si>
  <si>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</si>
  <si>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</si>
  <si>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</si>
  <si>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</si>
  <si>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</si>
  <si>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</si>
  <si>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</si>
  <si>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</si>
  <si>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</si>
  <si>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</si>
  <si>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</si>
  <si>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</si>
  <si>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</si>
  <si>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</si>
  <si>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</si>
  <si>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</si>
  <si>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</si>
  <si>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</si>
  <si>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</si>
  <si>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</si>
  <si>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</si>
  <si>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</si>
  <si>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</si>
  <si>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</si>
  <si>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</si>
  <si>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</si>
  <si>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</si>
  <si>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</si>
  <si>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</si>
  <si>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</si>
  <si>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</si>
  <si>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</si>
  <si>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</si>
  <si>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</si>
  <si>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</si>
  <si>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</si>
  <si>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</si>
  <si>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</si>
  <si>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</si>
  <si>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</si>
  <si>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</si>
  <si>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</si>
  <si>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</si>
  <si>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</si>
  <si>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</si>
  <si>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</si>
  <si>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</si>
  <si>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</si>
  <si>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</si>
  <si>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</si>
  <si>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</si>
  <si>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</si>
  <si>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</si>
  <si>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</si>
  <si>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</si>
  <si>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</si>
  <si>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</si>
  <si>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</si>
  <si>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</si>
  <si>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</si>
  <si>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</si>
  <si>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</si>
  <si>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</si>
  <si>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</si>
  <si>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</si>
  <si>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</si>
  <si>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</si>
  <si>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</si>
  <si>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</si>
  <si>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</si>
  <si>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</si>
  <si>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</si>
  <si>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</si>
  <si>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</si>
  <si>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</si>
  <si>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</si>
  <si>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</si>
  <si>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</si>
  <si>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</si>
  <si>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</si>
  <si>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</si>
  <si>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</si>
  <si>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</si>
  <si>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</si>
  <si>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</si>
  <si>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</si>
  <si>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</si>
  <si>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</si>
  <si>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</si>
  <si>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</si>
  <si>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</si>
  <si>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</si>
  <si>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</si>
  <si>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</si>
  <si>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</si>
  <si>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</si>
  <si>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</si>
  <si>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</si>
  <si>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</si>
  <si>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</si>
  <si>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</si>
  <si>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</si>
  <si>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</si>
  <si>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</si>
  <si>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</si>
  <si>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</si>
  <si>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</si>
  <si>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</si>
  <si>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</si>
  <si>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</si>
  <si>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</si>
  <si>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</si>
  <si>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</si>
  <si>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</si>
  <si>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</si>
  <si>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</si>
  <si>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</si>
  <si>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</si>
  <si>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</si>
  <si>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</si>
  <si>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</si>
  <si>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</si>
  <si>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</si>
  <si>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</si>
  <si>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</si>
  <si>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</si>
  <si>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</si>
  <si>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</si>
  <si>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</si>
  <si>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</si>
  <si>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</si>
  <si>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</si>
  <si>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</si>
  <si>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</si>
  <si>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</si>
  <si>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</si>
  <si>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</si>
  <si>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</si>
  <si>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</si>
  <si>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</si>
  <si>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</si>
  <si>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</si>
  <si>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</si>
  <si>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</si>
  <si>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</si>
  <si>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</si>
  <si>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</si>
  <si>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</si>
  <si>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</si>
  <si>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</si>
  <si>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</si>
  <si>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</si>
  <si>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</si>
  <si>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</si>
  <si>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</si>
  <si>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</si>
  <si>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</si>
  <si>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</si>
  <si>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</si>
  <si>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</si>
  <si>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</si>
  <si>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</si>
  <si>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</si>
  <si>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</si>
  <si>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</si>
  <si>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</si>
  <si>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</si>
  <si>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</si>
  <si>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</si>
  <si>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</si>
  <si>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</si>
  <si>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</si>
  <si>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</si>
  <si>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</si>
  <si>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</si>
  <si>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</si>
  <si>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</si>
  <si>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</si>
  <si>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</si>
  <si>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</si>
  <si>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</si>
  <si>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</si>
  <si>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</si>
  <si>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</si>
  <si>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</si>
  <si>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</si>
  <si>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</si>
  <si>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</si>
  <si>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</si>
  <si>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</si>
  <si>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</si>
  <si>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</si>
  <si>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</si>
  <si>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</si>
  <si>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</si>
  <si>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</si>
  <si>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</si>
  <si>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</si>
  <si>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</si>
  <si>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</si>
  <si>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</si>
  <si>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</si>
  <si>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</si>
  <si>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</si>
  <si>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</si>
  <si>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</si>
  <si>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</si>
  <si>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</si>
  <si>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</si>
  <si>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</si>
  <si>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</si>
  <si>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</si>
  <si>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</si>
  <si>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</si>
  <si>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</si>
  <si>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</si>
  <si>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</si>
  <si>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</si>
  <si>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</si>
  <si>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</si>
  <si>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</si>
  <si>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</si>
  <si>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</si>
  <si>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</si>
  <si>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</si>
  <si>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</si>
  <si>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</si>
  <si>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</si>
  <si>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</si>
  <si>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</si>
  <si>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</si>
  <si>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</si>
  <si>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</si>
  <si>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</si>
  <si>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</si>
  <si>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</si>
  <si>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</si>
  <si>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</si>
  <si>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</si>
  <si>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</si>
  <si>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</si>
  <si>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</si>
  <si>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</si>
  <si>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</si>
  <si>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</si>
  <si>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</si>
  <si>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</si>
  <si>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</si>
  <si>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</si>
  <si>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</si>
  <si>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</si>
  <si>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</si>
  <si>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</si>
  <si>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</si>
  <si>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</si>
  <si>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</si>
  <si>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</si>
  <si>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</si>
  <si>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</si>
  <si>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</si>
  <si>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</si>
  <si>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</si>
  <si>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</si>
  <si>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</si>
  <si>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</si>
  <si>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</si>
  <si>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</si>
  <si>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</si>
  <si>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</si>
  <si>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</si>
  <si>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</si>
  <si>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</si>
  <si>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</si>
  <si>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</si>
  <si>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</si>
  <si>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</si>
  <si>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</si>
  <si>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</si>
  <si>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</si>
  <si>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</si>
  <si>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</si>
  <si>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</si>
  <si>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</si>
  <si>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</si>
  <si>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</si>
  <si>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</si>
  <si>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</si>
  <si>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</si>
  <si>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</si>
  <si>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</si>
  <si>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</si>
  <si>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</si>
  <si>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</si>
  <si>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</si>
  <si>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</si>
  <si>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</si>
  <si>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</si>
  <si>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</si>
  <si>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</si>
  <si>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</si>
  <si>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</si>
  <si>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</si>
  <si>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</si>
  <si>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</si>
  <si>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</si>
  <si>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</si>
  <si>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</si>
  <si>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</si>
  <si>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</si>
  <si>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</si>
  <si>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</si>
  <si>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</si>
  <si>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</si>
  <si>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</si>
  <si>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</si>
  <si>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</si>
  <si>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</si>
  <si>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</si>
  <si>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</si>
  <si>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</si>
  <si>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</si>
  <si>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</si>
  <si>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</si>
  <si>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</si>
  <si>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</si>
  <si>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</si>
  <si>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</si>
  <si>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</si>
  <si>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</si>
  <si>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</si>
  <si>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</si>
  <si>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</si>
  <si>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</si>
  <si>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</si>
  <si>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</si>
  <si>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</si>
  <si>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</si>
  <si>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</si>
  <si>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</si>
  <si>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</si>
  <si>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</si>
  <si>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</si>
  <si>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</si>
  <si>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</si>
  <si>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</si>
  <si>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</si>
  <si>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</si>
  <si>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</si>
  <si>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</si>
  <si>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</si>
  <si>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</si>
  <si>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</si>
  <si>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</si>
  <si>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</si>
  <si>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</si>
  <si>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</si>
  <si>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</si>
  <si>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</si>
  <si>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</si>
  <si>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</si>
  <si>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</si>
  <si>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</si>
  <si>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</si>
  <si>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</si>
  <si>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</si>
  <si>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</si>
  <si>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</si>
  <si>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</si>
  <si>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</si>
  <si>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</si>
  <si>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</si>
  <si>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</si>
  <si>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</si>
  <si>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</si>
  <si>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</si>
  <si>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</si>
  <si>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</si>
  <si>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</si>
  <si>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</si>
  <si>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</si>
  <si>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</si>
  <si>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</si>
  <si>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</si>
  <si>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</si>
  <si>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</si>
  <si>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</si>
  <si>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</si>
  <si>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</si>
  <si>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</si>
  <si>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</si>
  <si>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</si>
  <si>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</si>
  <si>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</si>
  <si>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</si>
  <si>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</si>
  <si>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</si>
  <si>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</si>
  <si>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</si>
  <si>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</si>
  <si>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</si>
  <si>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</si>
  <si>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</si>
  <si>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</si>
  <si>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</si>
  <si>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</si>
  <si>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</si>
  <si>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</si>
  <si>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</si>
  <si>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</si>
  <si>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</si>
  <si>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</si>
  <si>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</si>
  <si>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</si>
  <si>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</si>
  <si>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</si>
  <si>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</si>
  <si>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</si>
  <si>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</si>
  <si>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</si>
  <si>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</si>
  <si>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</si>
  <si>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</si>
  <si>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</si>
  <si>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</si>
  <si>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</si>
  <si>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</si>
  <si>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</si>
  <si>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</si>
  <si>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</si>
  <si>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</si>
  <si>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</si>
  <si>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</si>
  <si>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</si>
  <si>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</si>
  <si>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</si>
  <si>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</si>
  <si>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</si>
  <si>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</si>
  <si>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</si>
  <si>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</si>
  <si>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</si>
  <si>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</si>
  <si>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</si>
  <si>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</si>
  <si>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</si>
  <si>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</si>
  <si>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</si>
  <si>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</si>
  <si>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</si>
  <si>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</si>
  <si>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</si>
  <si>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</si>
  <si>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</si>
  <si>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</si>
  <si>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</si>
  <si>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</si>
  <si>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</si>
  <si>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</si>
  <si>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</si>
  <si>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</si>
  <si>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</si>
  <si>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</si>
  <si>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</si>
  <si>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</si>
  <si>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</si>
  <si>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</si>
  <si>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</si>
  <si>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</si>
  <si>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</si>
  <si>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</si>
  <si>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</si>
  <si>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</si>
  <si>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</si>
  <si>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</si>
  <si>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</si>
  <si>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</si>
  <si>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</si>
  <si>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</si>
  <si>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</si>
  <si>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</si>
  <si>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</si>
  <si>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</si>
  <si>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</si>
  <si>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</si>
  <si>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</si>
  <si>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</si>
  <si>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</si>
  <si>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</si>
  <si>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</si>
  <si>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</si>
  <si>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</si>
  <si>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</si>
  <si>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</si>
  <si>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</si>
  <si>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</si>
  <si>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</si>
  <si>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</si>
  <si>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</si>
  <si>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</si>
  <si>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</si>
  <si>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</si>
  <si>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</si>
  <si>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</si>
  <si>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</si>
  <si>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</si>
  <si>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</si>
  <si>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</si>
  <si>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</si>
  <si>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</si>
  <si>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</si>
  <si>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</si>
  <si>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</si>
  <si>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</si>
  <si>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</si>
  <si>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</si>
  <si>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</si>
  <si>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</si>
  <si>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</si>
  <si>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</si>
  <si>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</si>
  <si>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</si>
  <si>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</si>
  <si>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</si>
  <si>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</si>
  <si>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</si>
  <si>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</si>
  <si>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</si>
  <si>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</si>
  <si>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</si>
  <si>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</si>
  <si>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</si>
  <si>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</si>
  <si>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</si>
  <si>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</si>
  <si>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</si>
  <si>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</si>
  <si>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</si>
  <si>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</si>
  <si>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</si>
  <si>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</si>
  <si>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</si>
  <si>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</si>
  <si>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</si>
  <si>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</si>
  <si>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</si>
  <si>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</si>
  <si>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</si>
  <si>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</si>
  <si>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</si>
  <si>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</si>
  <si>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</si>
  <si>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</si>
  <si>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</si>
  <si>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</si>
  <si>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</si>
  <si>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</si>
  <si>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</si>
  <si>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</si>
  <si>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</si>
  <si>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</si>
  <si>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</si>
  <si>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</si>
  <si>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</si>
  <si>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</si>
  <si>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</si>
  <si>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</si>
  <si>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</si>
  <si>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</si>
  <si>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</si>
  <si>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</si>
  <si>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</si>
  <si>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</si>
  <si>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</si>
  <si>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</si>
  <si>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</si>
  <si>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</si>
  <si>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</si>
  <si>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</si>
  <si>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</si>
  <si>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</si>
  <si>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</si>
  <si>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</si>
  <si>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</si>
  <si>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</si>
  <si>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</si>
  <si>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</si>
  <si>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</si>
  <si>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</si>
  <si>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</si>
  <si>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</si>
  <si>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</si>
  <si>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</si>
  <si>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</si>
  <si>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</si>
  <si>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</si>
  <si>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</si>
  <si>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</si>
  <si>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</si>
  <si>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</si>
  <si>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</si>
  <si>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</si>
  <si>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</si>
  <si>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</si>
  <si>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</si>
  <si>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</si>
  <si>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</si>
  <si>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</si>
  <si>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</si>
  <si>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</si>
  <si>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</si>
  <si>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</si>
  <si>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</si>
  <si>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</si>
  <si>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</si>
  <si>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</si>
  <si>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</si>
  <si>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</si>
  <si>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</si>
  <si>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</si>
  <si>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</si>
  <si>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</si>
  <si>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</si>
  <si>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</si>
  <si>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</si>
  <si>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</si>
  <si>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</si>
  <si>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</si>
  <si>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</si>
  <si>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</si>
  <si>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</si>
  <si>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</si>
  <si>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</si>
  <si>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</si>
  <si>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</si>
  <si>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</si>
  <si>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</si>
  <si>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</si>
  <si>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</si>
  <si>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</si>
  <si>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</si>
  <si>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</si>
  <si>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</si>
  <si>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</si>
  <si>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</si>
  <si>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</si>
  <si>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</si>
  <si>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</si>
  <si>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</si>
  <si>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</si>
  <si>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</si>
  <si>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</si>
  <si>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</si>
  <si>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</si>
  <si>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</si>
  <si>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</si>
  <si>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</si>
  <si>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</si>
  <si>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</si>
  <si>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</si>
  <si>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</si>
  <si>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</si>
  <si>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</si>
  <si>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</si>
  <si>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</si>
  <si>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</si>
  <si>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</si>
  <si>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</si>
  <si>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</si>
  <si>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</si>
  <si>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</si>
  <si>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</si>
  <si>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</si>
  <si>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</si>
  <si>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</si>
  <si>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</si>
  <si>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</si>
  <si>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</si>
  <si>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</si>
  <si>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</si>
  <si>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</si>
  <si>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</si>
  <si>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</si>
  <si>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</si>
  <si>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</si>
  <si>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</si>
  <si>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</si>
  <si>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</si>
  <si>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</si>
  <si>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</si>
  <si>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</si>
  <si>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</si>
  <si>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</si>
  <si>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</si>
  <si>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</si>
  <si>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</si>
  <si>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</si>
  <si>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</si>
  <si>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</si>
  <si>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</si>
  <si>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</si>
  <si>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</si>
  <si>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</si>
  <si>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</si>
  <si>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</si>
  <si>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</si>
  <si>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</si>
  <si>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</si>
  <si>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</si>
  <si>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</si>
  <si>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</si>
  <si>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</si>
  <si>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</si>
  <si>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</si>
  <si>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</si>
  <si>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</si>
  <si>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</si>
  <si>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</si>
  <si>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</si>
  <si>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</si>
  <si>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</si>
  <si>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</si>
  <si>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</si>
  <si>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</si>
  <si>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</si>
  <si>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</si>
  <si>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</si>
  <si>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</si>
  <si>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</si>
  <si>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</si>
  <si>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</si>
  <si>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</si>
  <si>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</si>
  <si>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</si>
  <si>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</si>
  <si>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</si>
  <si>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</si>
  <si>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</si>
  <si>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</si>
  <si>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</si>
  <si>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</si>
  <si>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</si>
  <si>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</si>
  <si>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</si>
  <si>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</si>
  <si>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</si>
  <si>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</si>
  <si>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</si>
  <si>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</si>
  <si>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</si>
  <si>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</si>
  <si>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</si>
  <si>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</si>
  <si>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</si>
  <si>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</si>
  <si>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</si>
  <si>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</si>
  <si>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</si>
  <si>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</si>
  <si>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</si>
  <si>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</si>
  <si>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</si>
  <si>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</si>
  <si>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</si>
  <si>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</si>
  <si>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</si>
  <si>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</si>
  <si>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</si>
  <si>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</si>
  <si>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</si>
  <si>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</si>
  <si>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</si>
  <si>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</si>
  <si>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</si>
  <si>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</si>
  <si>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</si>
  <si>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</si>
  <si>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</si>
  <si>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</si>
  <si>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</si>
  <si>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</si>
  <si>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</si>
  <si>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</si>
  <si>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</si>
  <si>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</si>
  <si>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</si>
  <si>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</si>
  <si>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</si>
  <si>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</si>
  <si>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</si>
  <si>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</si>
  <si>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</si>
  <si>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</si>
  <si>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</si>
  <si>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</si>
  <si>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</si>
  <si>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</si>
  <si>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</si>
  <si>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</si>
  <si>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</si>
  <si>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</si>
  <si>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</si>
  <si>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</si>
  <si>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</si>
  <si>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</si>
  <si>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</si>
  <si>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</si>
  <si>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</si>
  <si>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</si>
  <si>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</si>
  <si>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</si>
  <si>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</si>
  <si>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</si>
  <si>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</si>
  <si>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</si>
  <si>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</si>
  <si>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</si>
  <si>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</si>
  <si>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</si>
  <si>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</si>
  <si>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</si>
  <si>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</si>
  <si>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</si>
  <si>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</si>
  <si>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</si>
  <si>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</si>
  <si>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</si>
  <si>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</si>
  <si>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</si>
  <si>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</si>
  <si>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</si>
  <si>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</si>
  <si>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</si>
  <si>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</si>
  <si>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</si>
  <si>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</si>
  <si>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</si>
  <si>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</si>
  <si>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</si>
  <si>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</si>
  <si>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</si>
  <si>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</si>
  <si>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</si>
  <si>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</si>
  <si>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</si>
  <si>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</si>
  <si>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</si>
  <si>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</si>
  <si>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</si>
  <si>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</si>
  <si>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</si>
  <si>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</si>
  <si>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</si>
  <si>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</si>
  <si>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</si>
  <si>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</si>
  <si>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</si>
  <si>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</si>
  <si>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</si>
  <si>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</si>
  <si>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</si>
  <si>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</si>
  <si>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</si>
  <si>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</si>
  <si>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</si>
  <si>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</si>
  <si>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</si>
  <si>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</si>
  <si>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</si>
  <si>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</si>
  <si>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</si>
  <si>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</si>
  <si>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</si>
  <si>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</si>
  <si>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</si>
  <si>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</si>
  <si>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</si>
  <si>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</si>
  <si>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</si>
  <si>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</si>
  <si>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</si>
  <si>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</si>
  <si>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</si>
  <si>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</si>
  <si>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</si>
  <si>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</si>
  <si>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</si>
  <si>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</si>
  <si>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</si>
  <si>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</si>
  <si>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</si>
  <si>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</si>
  <si>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</si>
  <si>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</si>
  <si>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</si>
  <si>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</si>
  <si>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</si>
  <si>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</si>
  <si>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</si>
  <si>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</si>
  <si>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</si>
  <si>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</si>
  <si>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</si>
  <si>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</si>
  <si>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</si>
  <si>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</si>
  <si>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</si>
  <si>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</si>
  <si>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</si>
  <si>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</si>
  <si>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</si>
  <si>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</si>
  <si>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</si>
  <si>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</si>
  <si>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</si>
  <si>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</si>
  <si>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</si>
  <si>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</si>
  <si>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</si>
  <si>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</si>
  <si>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</si>
  <si>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</si>
  <si>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</si>
  <si>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</si>
  <si>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</si>
  <si>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</si>
  <si>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</si>
  <si>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</si>
  <si>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</si>
  <si>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</si>
  <si>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</si>
  <si>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</si>
  <si>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</si>
  <si>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</si>
  <si>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</si>
  <si>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</si>
  <si>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</si>
  <si>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</si>
  <si>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</si>
  <si>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</si>
  <si>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</si>
  <si>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</si>
  <si>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</si>
  <si>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</si>
  <si>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</si>
  <si>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</si>
  <si>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</si>
  <si>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</si>
  <si>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</si>
  <si>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</si>
  <si>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</si>
  <si>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</si>
  <si>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</si>
  <si>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</si>
  <si>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</si>
  <si>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</si>
  <si>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</si>
  <si>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</si>
  <si>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</si>
  <si>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</si>
  <si>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</si>
  <si>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</si>
  <si>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</si>
  <si>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</si>
  <si>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</si>
  <si>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</si>
  <si>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</si>
  <si>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</si>
  <si>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</si>
  <si>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</si>
  <si>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</si>
  <si>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</si>
  <si>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</si>
  <si>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</si>
  <si>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</si>
  <si>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</si>
  <si>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</si>
  <si>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</si>
  <si>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</si>
  <si>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</si>
  <si>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</si>
  <si>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</si>
  <si>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</si>
  <si>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</si>
  <si>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</si>
  <si>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</si>
  <si>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</si>
  <si>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</si>
  <si>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</si>
  <si>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</si>
  <si>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</si>
  <si>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</si>
  <si>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</si>
  <si>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</si>
  <si>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</si>
  <si>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</si>
  <si>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</si>
  <si>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</si>
  <si>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</si>
  <si>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</si>
  <si>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</si>
  <si>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</si>
  <si>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</si>
  <si>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</si>
  <si>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</si>
  <si>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</si>
  <si>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</si>
  <si>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</si>
  <si>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</si>
  <si>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</si>
  <si>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</si>
  <si>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</si>
  <si>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</si>
  <si>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</si>
  <si>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</si>
  <si>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</si>
  <si>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</si>
  <si>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</si>
  <si>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</si>
  <si>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</si>
  <si>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</si>
  <si>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</si>
  <si>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</si>
  <si>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</si>
  <si>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</si>
  <si>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</si>
  <si>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</si>
  <si>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</si>
  <si>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</si>
  <si>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</si>
  <si>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</si>
  <si>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</si>
  <si>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</si>
  <si>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</si>
  <si>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</si>
  <si>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</si>
  <si>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</si>
  <si>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</si>
  <si>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</si>
  <si>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</si>
  <si>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</si>
  <si>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</si>
  <si>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</si>
  <si>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</si>
  <si>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</si>
  <si>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</si>
  <si>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</si>
  <si>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</si>
  <si>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</si>
  <si>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</si>
  <si>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</si>
  <si>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</si>
  <si>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</si>
  <si>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</si>
  <si>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</si>
  <si>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</si>
  <si>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</si>
  <si>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</si>
  <si>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</si>
  <si>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</si>
  <si>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</si>
  <si>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</si>
  <si>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</si>
  <si>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</si>
  <si>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</si>
  <si>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</si>
  <si>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</si>
  <si>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</si>
  <si>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</si>
  <si>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</si>
  <si>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</si>
  <si>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</si>
  <si>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</si>
  <si>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</si>
  <si>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</si>
  <si>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</si>
  <si>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</si>
  <si>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</si>
  <si>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</si>
  <si>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</si>
  <si>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</si>
  <si>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</si>
  <si>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</si>
  <si>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</si>
  <si>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</si>
  <si>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</si>
  <si>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</si>
  <si>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</si>
  <si>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</si>
  <si>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</si>
  <si>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</si>
  <si>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</si>
  <si>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</si>
  <si>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</si>
  <si>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</si>
  <si>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</si>
  <si>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</si>
  <si>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</si>
  <si>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</si>
  <si>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</si>
  <si>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</si>
  <si>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</si>
  <si>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</si>
  <si>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</si>
  <si>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</si>
  <si>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</si>
  <si>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</si>
  <si>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</si>
  <si>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</si>
  <si>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</si>
  <si>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</si>
  <si>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</si>
  <si>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</si>
  <si>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</si>
  <si>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</si>
  <si>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</si>
  <si>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</si>
  <si>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</si>
  <si>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</si>
  <si>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</si>
  <si>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</si>
  <si>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</si>
  <si>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</si>
  <si>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</si>
  <si>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</si>
  <si>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</si>
  <si>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</si>
  <si>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</si>
  <si>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</si>
  <si>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</si>
  <si>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</si>
  <si>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</si>
  <si>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</si>
  <si>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</si>
  <si>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</si>
  <si>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</si>
  <si>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</si>
  <si>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</si>
  <si>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</si>
  <si>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</si>
  <si>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</si>
  <si>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</si>
  <si>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</si>
  <si>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</si>
  <si>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</si>
  <si>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</si>
  <si>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</si>
  <si>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</si>
  <si>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</si>
  <si>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</si>
  <si>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</si>
  <si>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</si>
  <si>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</si>
  <si>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</si>
  <si>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</si>
  <si>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</si>
  <si>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</si>
  <si>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</si>
  <si>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</si>
  <si>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</si>
  <si>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</si>
  <si>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</si>
  <si>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</si>
  <si>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</si>
  <si>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</si>
  <si>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</si>
  <si>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</si>
  <si>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</si>
  <si>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</si>
  <si>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</si>
  <si>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</si>
  <si>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</si>
  <si>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</si>
  <si>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</si>
  <si>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</si>
  <si>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</si>
  <si>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</si>
  <si>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</si>
  <si>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</si>
  <si>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</si>
  <si>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</si>
  <si>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</si>
  <si>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</si>
  <si>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</si>
  <si>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</si>
  <si>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</si>
  <si>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</si>
  <si>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</si>
  <si>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</si>
  <si>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</si>
  <si>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</si>
  <si>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</si>
  <si>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</si>
  <si>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</si>
  <si>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</si>
  <si>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</si>
  <si>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</si>
  <si>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</si>
  <si>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</si>
  <si>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</si>
  <si>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</si>
  <si>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</si>
  <si>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</si>
  <si>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</si>
  <si>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</si>
  <si>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</si>
  <si>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</si>
  <si>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</si>
  <si>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</si>
  <si>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</si>
  <si>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</si>
  <si>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</si>
  <si>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</si>
  <si>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</si>
  <si>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</si>
  <si>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</si>
  <si>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</si>
  <si>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</si>
  <si>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</si>
  <si>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</si>
  <si>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</si>
  <si>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</si>
  <si>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</si>
  <si>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</si>
  <si>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</si>
  <si>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</si>
  <si>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</si>
  <si>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</si>
  <si>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</si>
  <si>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</si>
  <si>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</si>
  <si>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</si>
  <si>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</si>
  <si>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</si>
  <si>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</si>
  <si>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</si>
  <si>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</si>
  <si>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</si>
  <si>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</si>
  <si>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</si>
  <si>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</si>
  <si>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</si>
  <si>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</si>
  <si>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</si>
  <si>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</si>
  <si>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</si>
  <si>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</si>
  <si>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</si>
  <si>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</si>
  <si>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</si>
  <si>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</si>
  <si>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</si>
  <si>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</si>
  <si>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</si>
  <si>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</si>
  <si>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</si>
  <si>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</si>
  <si>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</si>
  <si>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</si>
  <si>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</si>
  <si>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</si>
  <si>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</si>
  <si>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</si>
  <si>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</si>
  <si>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</si>
  <si>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</si>
  <si>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</si>
  <si>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</si>
  <si>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</si>
  <si>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</si>
  <si>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</si>
  <si>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</si>
  <si>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</si>
  <si>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</si>
  <si>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</si>
  <si>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</si>
  <si>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</si>
  <si>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</si>
  <si>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</si>
  <si>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</si>
  <si>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</si>
  <si>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</si>
  <si>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</si>
  <si>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</si>
  <si>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</si>
  <si>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</si>
  <si>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</si>
  <si>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</si>
  <si>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</si>
  <si>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</si>
  <si>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</si>
  <si>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</si>
  <si>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</si>
  <si>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</si>
  <si>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</si>
  <si>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</si>
  <si>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</si>
  <si>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</si>
  <si>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</si>
  <si>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</si>
  <si>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</si>
  <si>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</si>
  <si>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</si>
  <si>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</si>
  <si>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</si>
  <si>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</si>
  <si>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</si>
  <si>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</si>
  <si>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</si>
  <si>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</si>
  <si>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</si>
  <si>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</si>
  <si>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</si>
  <si>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</si>
  <si>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</si>
  <si>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</si>
  <si>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</si>
  <si>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</si>
  <si>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</si>
  <si>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</si>
  <si>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</si>
  <si>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</si>
  <si>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</si>
  <si>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</si>
  <si>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</si>
  <si>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</si>
  <si>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</si>
  <si>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</si>
  <si>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</si>
  <si>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</si>
  <si>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</si>
  <si>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</si>
  <si>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</si>
  <si>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</si>
  <si>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</si>
  <si>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</si>
  <si>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</si>
  <si>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</si>
  <si>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</si>
  <si>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</si>
  <si>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</si>
  <si>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</si>
  <si>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</si>
  <si>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</si>
  <si>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</si>
  <si>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</si>
  <si>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</si>
  <si>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</si>
  <si>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</si>
  <si>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</si>
  <si>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</si>
  <si>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</si>
  <si>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</si>
  <si>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</si>
  <si>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</si>
  <si>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</si>
  <si>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</si>
  <si>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</si>
  <si>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</si>
  <si>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</si>
  <si>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</si>
  <si>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</si>
  <si>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</si>
  <si>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</si>
  <si>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</si>
  <si>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</si>
  <si>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</si>
  <si>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</si>
  <si>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</si>
  <si>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</si>
  <si>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</si>
  <si>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</si>
  <si>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</si>
  <si>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</si>
  <si>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</si>
  <si>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</si>
  <si>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</si>
  <si>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</si>
  <si>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</si>
  <si>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</si>
  <si>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</si>
  <si>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</si>
  <si>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</si>
  <si>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</si>
  <si>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</si>
  <si>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</si>
  <si>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</si>
  <si>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</si>
  <si>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</si>
  <si>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</si>
  <si>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</si>
  <si>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</si>
  <si>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</si>
  <si>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</si>
  <si>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</si>
  <si>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</si>
  <si>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</si>
  <si>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</si>
  <si>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</si>
  <si>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</si>
  <si>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</si>
  <si>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</si>
  <si>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</si>
  <si>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</si>
  <si>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</si>
  <si>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</si>
  <si>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</si>
  <si>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</si>
  <si>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</si>
  <si>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</si>
  <si>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</si>
  <si>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</si>
  <si>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</si>
  <si>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</si>
  <si>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</si>
  <si>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</si>
  <si>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</si>
  <si>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</si>
  <si>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</si>
  <si>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</si>
  <si>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</si>
  <si>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</si>
  <si>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</si>
  <si>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</si>
  <si>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</si>
  <si>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</si>
  <si>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</si>
  <si>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</si>
  <si>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</si>
  <si>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</si>
  <si>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</si>
  <si>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</si>
  <si>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</si>
  <si>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</si>
  <si>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</si>
  <si>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</si>
  <si>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</si>
  <si>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</si>
  <si>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</si>
  <si>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</si>
  <si>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</si>
  <si>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</si>
  <si>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</si>
  <si>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</si>
  <si>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</si>
  <si>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</si>
  <si>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</si>
  <si>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</si>
  <si>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</si>
  <si>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</si>
  <si>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</si>
  <si>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</si>
  <si>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</si>
  <si>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</si>
  <si>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</si>
  <si>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</si>
  <si>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</si>
  <si>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</si>
  <si>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</si>
  <si>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</si>
  <si>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</si>
  <si>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</si>
  <si>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</si>
  <si>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</si>
  <si>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</si>
  <si>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</si>
  <si>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</si>
  <si>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</si>
  <si>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</si>
  <si>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</si>
  <si>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</si>
  <si>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</si>
  <si>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</si>
  <si>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</si>
  <si>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</si>
  <si>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</si>
  <si>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</si>
  <si>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</si>
  <si>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</si>
  <si>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</si>
  <si>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</si>
  <si>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</si>
  <si>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</si>
  <si>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</si>
  <si>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</si>
  <si>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</si>
  <si>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</si>
  <si>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</si>
  <si>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</si>
  <si>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</si>
  <si>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</si>
  <si>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</si>
  <si>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</si>
  <si>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</si>
  <si>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</si>
  <si>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</si>
  <si>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</si>
  <si>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</si>
  <si>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</si>
  <si>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</si>
  <si>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</si>
  <si>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</si>
  <si>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</si>
  <si>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</si>
  <si>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</si>
  <si>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</si>
  <si>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</si>
  <si>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</si>
  <si>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</si>
  <si>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</si>
  <si>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</si>
  <si>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</si>
  <si>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</si>
  <si>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</si>
  <si>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</si>
  <si>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</si>
  <si>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</si>
  <si>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</si>
  <si>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</si>
  <si>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</si>
  <si>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</si>
  <si>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</si>
  <si>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</si>
  <si>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</si>
  <si>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</si>
  <si>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</si>
  <si>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</si>
  <si>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</si>
  <si>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</si>
  <si>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</si>
  <si>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</si>
  <si>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</si>
  <si>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</si>
  <si>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</si>
  <si>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</si>
  <si>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</si>
  <si>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</si>
  <si>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</si>
  <si>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</si>
  <si>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</si>
  <si>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</si>
  <si>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</si>
  <si>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</si>
  <si>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</si>
  <si>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</si>
  <si>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</si>
  <si>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</si>
  <si>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</si>
  <si>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</si>
  <si>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</si>
  <si>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</si>
  <si>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</si>
  <si>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</si>
  <si>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</si>
  <si>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</si>
  <si>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</si>
  <si>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</si>
  <si>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</si>
  <si>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</si>
  <si>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</si>
  <si>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</si>
  <si>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</si>
  <si>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</si>
  <si>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</si>
  <si>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</si>
  <si>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</si>
  <si>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</si>
  <si>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</si>
  <si>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</si>
  <si>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</si>
  <si>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</si>
  <si>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</si>
  <si>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</si>
  <si>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</si>
  <si>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</si>
  <si>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</si>
  <si>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</si>
  <si>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</si>
  <si>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</si>
  <si>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</si>
  <si>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</si>
  <si>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</si>
  <si>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</si>
  <si>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</si>
  <si>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</si>
  <si>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</si>
  <si>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</si>
  <si>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</si>
  <si>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</si>
  <si>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</si>
  <si>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</si>
  <si>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</si>
  <si>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</si>
  <si>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</si>
  <si>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</si>
  <si>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</si>
  <si>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</si>
  <si>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</si>
  <si>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</si>
  <si>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</si>
  <si>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</si>
  <si>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</si>
  <si>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</si>
  <si>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</si>
  <si>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</si>
  <si>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</si>
  <si>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</si>
  <si>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</si>
  <si>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</si>
  <si>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</si>
  <si>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</si>
  <si>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</si>
  <si>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</si>
  <si>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</si>
  <si>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</si>
  <si>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</si>
  <si>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</si>
  <si>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</si>
  <si>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</si>
  <si>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</si>
  <si>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</si>
  <si>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</si>
  <si>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</si>
  <si>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</si>
  <si>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</si>
  <si>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</si>
  <si>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</si>
  <si>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</si>
  <si>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</si>
  <si>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</si>
  <si>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</si>
  <si>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</si>
  <si>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</si>
  <si>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</si>
  <si>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</si>
  <si>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</si>
  <si>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</si>
  <si>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</si>
  <si>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</si>
  <si>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</si>
  <si>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</si>
  <si>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</si>
  <si>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</si>
  <si>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</si>
  <si>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</si>
  <si>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</si>
  <si>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</si>
  <si>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</si>
  <si>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</si>
  <si>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</si>
  <si>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</si>
  <si>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</si>
  <si>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</si>
  <si>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</si>
  <si>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</si>
  <si>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</si>
  <si>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</si>
  <si>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</si>
  <si>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</si>
  <si>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</si>
  <si>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</si>
  <si>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</si>
  <si>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</si>
  <si>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</si>
  <si>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</si>
  <si>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</si>
  <si>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</si>
  <si>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</si>
  <si>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</si>
  <si>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</si>
  <si>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</si>
  <si>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</si>
  <si>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</si>
  <si>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</si>
  <si>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</si>
  <si>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</si>
  <si>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</si>
  <si>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</si>
  <si>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</si>
  <si>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</si>
  <si>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</si>
  <si>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</si>
  <si>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</si>
  <si>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</si>
  <si>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</si>
  <si>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</si>
  <si>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</si>
  <si>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</si>
  <si>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</si>
  <si>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</si>
  <si>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</si>
  <si>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</si>
  <si>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</si>
  <si>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</si>
  <si>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</si>
  <si>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</si>
  <si>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</si>
  <si>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</si>
  <si>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</si>
  <si>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</si>
  <si>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</si>
  <si>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</si>
  <si>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</si>
  <si>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</si>
  <si>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</si>
  <si>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</si>
  <si>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</si>
  <si>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</si>
  <si>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</si>
  <si>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</si>
  <si>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</si>
  <si>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</si>
  <si>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</si>
  <si>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</si>
  <si>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</si>
  <si>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</si>
  <si>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</si>
  <si>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</si>
  <si>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</si>
  <si>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</si>
  <si>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</si>
  <si>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</si>
  <si>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</si>
  <si>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</si>
  <si>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</si>
  <si>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</si>
  <si>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</si>
  <si>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</si>
  <si>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</si>
  <si>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</si>
  <si>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</si>
  <si>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</si>
  <si>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</si>
  <si>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</si>
  <si>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</si>
  <si>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</si>
  <si>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</si>
  <si>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</si>
  <si>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</si>
  <si>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</si>
  <si>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</si>
  <si>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</si>
  <si>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</si>
  <si>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</si>
  <si>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</si>
  <si>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</si>
  <si>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</si>
  <si>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</si>
  <si>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</si>
  <si>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</si>
  <si>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</si>
  <si>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</si>
  <si>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</si>
  <si>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</si>
  <si>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</si>
  <si>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</si>
  <si>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</si>
  <si>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</si>
  <si>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</si>
  <si>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</si>
  <si>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</si>
  <si>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</si>
  <si>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</si>
  <si>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</si>
  <si>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</si>
  <si>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</si>
  <si>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</si>
  <si>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</si>
  <si>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</si>
  <si>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</si>
  <si>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</si>
  <si>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</si>
  <si>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</si>
  <si>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</si>
  <si>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</si>
  <si>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</si>
  <si>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</si>
  <si>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</si>
  <si>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</si>
  <si>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</si>
  <si>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</si>
  <si>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</si>
  <si>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</si>
  <si>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</si>
  <si>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</si>
  <si>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</si>
  <si>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</si>
  <si>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</si>
  <si>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</si>
  <si>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</si>
  <si>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</si>
  <si>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</si>
  <si>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</si>
  <si>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</si>
  <si>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</si>
  <si>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</si>
  <si>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</si>
  <si>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</si>
  <si>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</si>
  <si>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</si>
  <si>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</si>
  <si>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</si>
  <si>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</si>
  <si>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</si>
  <si>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</si>
  <si>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</si>
  <si>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</si>
  <si>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</si>
  <si>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</si>
  <si>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</si>
  <si>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</si>
  <si>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</si>
  <si>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</si>
  <si>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</si>
  <si>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</si>
  <si>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</si>
  <si>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</si>
  <si>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</si>
  <si>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</si>
  <si>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</si>
  <si>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</si>
  <si>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</si>
  <si>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</si>
  <si>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</si>
  <si>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</si>
  <si>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</si>
  <si>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</si>
  <si>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</si>
  <si>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</si>
  <si>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</si>
  <si>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</si>
  <si>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</si>
  <si>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</si>
  <si>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</si>
  <si>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</si>
  <si>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</si>
  <si>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</si>
  <si>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</si>
  <si>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</si>
  <si>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</si>
  <si>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</si>
  <si>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</si>
  <si>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</si>
  <si>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</si>
  <si>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</si>
  <si>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</si>
  <si>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</si>
  <si>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</si>
  <si>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</si>
  <si>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</si>
  <si>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</si>
  <si>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</si>
  <si>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</si>
  <si>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</si>
  <si>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</si>
  <si>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</si>
  <si>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</si>
  <si>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</si>
  <si>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</si>
  <si>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</si>
  <si>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</si>
  <si>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</si>
  <si>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</si>
  <si>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</si>
  <si>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</si>
  <si>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</si>
  <si>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</si>
  <si>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</si>
  <si>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</si>
  <si>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</si>
  <si>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</si>
  <si>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</si>
  <si>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</si>
  <si>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</si>
  <si>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</si>
  <si>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</si>
  <si>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</si>
  <si>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</si>
  <si>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</si>
  <si>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</si>
  <si>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</si>
  <si>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</si>
  <si>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</si>
  <si>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</si>
  <si>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</si>
  <si>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</si>
  <si>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</si>
  <si>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</si>
  <si>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</si>
  <si>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</si>
  <si>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</si>
  <si>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</si>
  <si>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</si>
  <si>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</si>
  <si>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</si>
  <si>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</si>
  <si>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</si>
  <si>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</si>
  <si>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</si>
  <si>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</si>
  <si>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</si>
  <si>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</si>
  <si>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</si>
  <si>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</si>
  <si>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</si>
  <si>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</si>
  <si>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</si>
  <si>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</si>
  <si>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</si>
  <si>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</si>
  <si>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</si>
  <si>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</si>
  <si>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</si>
  <si>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</si>
  <si>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</si>
  <si>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</si>
  <si>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</si>
  <si>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</si>
  <si>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</si>
  <si>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</si>
  <si>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</si>
  <si>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</si>
  <si>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</si>
  <si>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</si>
  <si>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</si>
  <si>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</si>
  <si>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</si>
  <si>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</si>
  <si>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</si>
  <si>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</si>
  <si>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</si>
  <si>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</si>
  <si>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</si>
  <si>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</si>
  <si>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</si>
  <si>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</si>
  <si>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</si>
  <si>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</si>
  <si>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</si>
  <si>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</si>
  <si>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</si>
  <si>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</si>
  <si>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</si>
  <si>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</si>
  <si>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</si>
  <si>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</si>
  <si>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</si>
  <si>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</si>
  <si>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</si>
  <si>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</si>
  <si>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</si>
  <si>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</si>
  <si>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</si>
  <si>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</si>
  <si>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</si>
  <si>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</si>
  <si>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</si>
  <si>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</si>
  <si>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</si>
  <si>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</si>
  <si>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</si>
  <si>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</si>
  <si>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</si>
  <si>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</si>
  <si>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</si>
  <si>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</si>
  <si>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</si>
  <si>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</si>
  <si>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</si>
  <si>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</si>
  <si>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</si>
  <si>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</si>
  <si>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</si>
  <si>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</si>
  <si>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</si>
  <si>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</si>
  <si>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</si>
  <si>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</si>
  <si>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</si>
  <si>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</si>
  <si>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</si>
  <si>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</si>
  <si>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</si>
  <si>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</si>
  <si>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</si>
  <si>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</si>
  <si>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</si>
  <si>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</si>
  <si>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</si>
  <si>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</si>
  <si>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</si>
  <si>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</si>
  <si>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</si>
  <si>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</si>
  <si>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</si>
  <si>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</si>
  <si>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</si>
  <si>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</si>
  <si>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</si>
  <si>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</si>
  <si>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</si>
  <si>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</si>
  <si>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</si>
  <si>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</si>
  <si>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</si>
  <si>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</si>
  <si>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</si>
  <si>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</si>
  <si>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</si>
  <si>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</si>
  <si>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</si>
  <si>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</si>
  <si>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</si>
  <si>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</si>
  <si>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</si>
  <si>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</si>
  <si>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</si>
  <si>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</si>
  <si>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</si>
  <si>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</si>
  <si>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</si>
  <si>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</si>
  <si>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</si>
  <si>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</si>
  <si>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</si>
  <si>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</si>
  <si>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</si>
  <si>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</si>
  <si>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</si>
  <si>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</si>
  <si>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</si>
  <si>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</si>
  <si>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</si>
  <si>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</si>
  <si>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</si>
  <si>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</si>
  <si>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</si>
  <si>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</si>
  <si>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</si>
  <si>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</si>
  <si>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</si>
  <si>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</si>
  <si>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</si>
  <si>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</si>
  <si>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</si>
  <si>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</si>
  <si>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</si>
  <si>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</si>
  <si>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</si>
  <si>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</si>
  <si>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</si>
  <si>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</si>
  <si>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</si>
  <si>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</si>
  <si>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</si>
  <si>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</si>
  <si>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</si>
  <si>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</si>
  <si>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</si>
  <si>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</si>
  <si>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</si>
  <si>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</si>
  <si>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</si>
  <si>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</si>
  <si>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</si>
  <si>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</si>
  <si>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</si>
  <si>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</si>
  <si>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</si>
  <si>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</si>
  <si>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</si>
  <si>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</si>
  <si>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</si>
  <si>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</si>
  <si>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</si>
  <si>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</si>
  <si>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</si>
  <si>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</si>
  <si>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</si>
  <si>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</si>
  <si>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</si>
  <si>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</si>
  <si>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</si>
  <si>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</si>
  <si>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</si>
  <si>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</si>
  <si>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</si>
  <si>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</si>
  <si>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</si>
  <si>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</si>
  <si>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</si>
  <si>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</si>
  <si>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</si>
  <si>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</si>
  <si>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</si>
  <si>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</si>
  <si>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</si>
  <si>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</si>
  <si>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</si>
  <si>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</si>
  <si>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</si>
  <si>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</si>
  <si>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</si>
  <si>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</si>
  <si>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</si>
  <si>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</si>
  <si>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</si>
  <si>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</si>
  <si>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</si>
  <si>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</si>
  <si>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</si>
  <si>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</si>
  <si>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</si>
  <si>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</si>
  <si>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</si>
  <si>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</si>
  <si>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</si>
  <si>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</si>
  <si>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</si>
  <si>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</si>
  <si>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</si>
  <si>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</si>
  <si>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</si>
  <si>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</si>
  <si>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</si>
  <si>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</si>
  <si>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</si>
  <si>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</si>
  <si>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</si>
  <si>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</si>
  <si>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</si>
  <si>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</si>
  <si>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</si>
  <si>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</si>
  <si>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</si>
  <si>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</si>
  <si>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</si>
  <si>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</si>
  <si>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</si>
  <si>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</si>
  <si>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</si>
  <si>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</si>
  <si>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</si>
  <si>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</si>
  <si>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</si>
  <si>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</si>
  <si>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</si>
  <si>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</si>
  <si>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</si>
  <si>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</si>
  <si>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</si>
  <si>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</si>
  <si>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</si>
  <si>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</si>
  <si>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</si>
  <si>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</si>
  <si>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</si>
  <si>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</si>
  <si>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</si>
  <si>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</si>
  <si>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</si>
  <si>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</si>
  <si>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</si>
  <si>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</si>
  <si>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</si>
  <si>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</si>
  <si>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</si>
  <si>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</si>
  <si>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</si>
  <si>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</si>
  <si>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</si>
  <si>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</si>
  <si>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</si>
  <si>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</si>
  <si>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</si>
  <si>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</si>
  <si>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</si>
  <si>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</si>
  <si>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</si>
  <si>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</si>
  <si>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</si>
  <si>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</si>
  <si>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</si>
  <si>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</si>
  <si>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</si>
  <si>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</si>
  <si>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</si>
  <si>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</si>
  <si>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</si>
  <si>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</si>
  <si>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</si>
  <si>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</si>
  <si>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</si>
  <si>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</si>
  <si>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</si>
  <si>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</si>
  <si>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</si>
  <si>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</si>
  <si>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</si>
  <si>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</si>
  <si>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</si>
  <si>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</si>
  <si>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</si>
  <si>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</si>
  <si>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</si>
  <si>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</si>
  <si>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</si>
  <si>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</si>
  <si>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</si>
  <si>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</si>
  <si>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</si>
  <si>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</si>
  <si>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</si>
  <si>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</si>
  <si>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</si>
  <si>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</si>
  <si>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</si>
  <si>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</si>
  <si>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</si>
  <si>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</si>
  <si>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</si>
  <si>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</si>
  <si>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</si>
  <si>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</si>
  <si>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</si>
  <si>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</si>
  <si>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</si>
  <si>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</si>
  <si>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</si>
  <si>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</si>
  <si>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</si>
  <si>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</si>
  <si>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</si>
  <si>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</si>
  <si>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</si>
  <si>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</si>
  <si>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</si>
  <si>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</si>
  <si>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</si>
  <si>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</si>
  <si>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</si>
  <si>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</si>
  <si>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</si>
  <si>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</si>
  <si>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</si>
  <si>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</si>
  <si>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</si>
  <si>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</si>
  <si>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</si>
  <si>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</si>
  <si>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</si>
  <si>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</si>
  <si>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</si>
  <si>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</si>
  <si>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</si>
  <si>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</si>
  <si>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</si>
  <si>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</si>
  <si>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</si>
  <si>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</si>
  <si>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</si>
  <si>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</si>
  <si>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</si>
  <si>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</si>
  <si>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</si>
  <si>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</si>
  <si>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</si>
  <si>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</si>
  <si>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</si>
  <si>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</si>
  <si>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</si>
  <si>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</si>
  <si>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</si>
  <si>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</si>
  <si>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</si>
  <si>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</si>
  <si>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</si>
  <si>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</si>
  <si>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</si>
  <si>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</si>
  <si>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</si>
  <si>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</si>
  <si>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</si>
  <si>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</si>
  <si>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</si>
  <si>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</si>
  <si>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</si>
  <si>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</si>
  <si>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</si>
  <si>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</si>
  <si>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</si>
  <si>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</si>
  <si>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</si>
  <si>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</si>
  <si>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</si>
  <si>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</si>
  <si>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</si>
  <si>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</si>
  <si>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</si>
  <si>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</si>
  <si>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</si>
  <si>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</si>
  <si>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</si>
  <si>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</si>
  <si>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</si>
  <si>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</si>
  <si>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</si>
  <si>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</si>
  <si>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</si>
  <si>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</si>
  <si>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</si>
  <si>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</si>
  <si>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</si>
  <si>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</si>
  <si>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</si>
  <si>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</si>
  <si>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</si>
  <si>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</si>
  <si>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</si>
  <si>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</si>
  <si>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</si>
  <si>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</si>
  <si>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</si>
  <si>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</si>
  <si>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</si>
  <si>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</si>
  <si>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</si>
  <si>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</si>
  <si>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</si>
  <si>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</si>
  <si>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</si>
  <si>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</si>
  <si>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</si>
  <si>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</si>
  <si>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</si>
  <si>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</si>
  <si>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</si>
  <si>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</si>
  <si>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</si>
  <si>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</si>
  <si>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</si>
  <si>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</si>
  <si>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</si>
  <si>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</si>
  <si>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</si>
  <si>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</si>
  <si>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</si>
  <si>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</si>
  <si>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</si>
  <si>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</si>
  <si>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</si>
  <si>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</si>
  <si>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</si>
  <si>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</si>
  <si>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</si>
  <si>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</si>
  <si>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</si>
  <si>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</si>
  <si>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</si>
  <si>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</si>
  <si>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</si>
  <si>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</si>
  <si>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</si>
  <si>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</si>
  <si>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</si>
  <si>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</si>
  <si>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</si>
  <si>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</si>
  <si>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</si>
  <si>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</si>
  <si>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</si>
  <si>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</si>
  <si>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</si>
  <si>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</si>
  <si>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</si>
  <si>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</si>
  <si>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</si>
  <si>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</si>
  <si>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</si>
  <si>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</si>
  <si>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</si>
  <si>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</si>
  <si>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</si>
  <si>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</si>
  <si>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</si>
  <si>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</si>
  <si>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</si>
  <si>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</si>
  <si>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</si>
  <si>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</si>
  <si>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</si>
  <si>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</si>
  <si>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</si>
  <si>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</si>
  <si>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</si>
  <si>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</si>
  <si>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</si>
  <si>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</si>
  <si>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</si>
  <si>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</si>
  <si>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</si>
  <si>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</si>
  <si>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</si>
  <si>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</si>
  <si>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</si>
  <si>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</si>
  <si>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</si>
  <si>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</si>
  <si>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</si>
  <si>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</si>
  <si>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</si>
  <si>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</si>
  <si>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</si>
  <si>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</si>
  <si>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</si>
  <si>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</si>
  <si>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</si>
  <si>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</si>
  <si>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</si>
  <si>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</si>
  <si>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</si>
  <si>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</si>
  <si>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</si>
  <si>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</si>
  <si>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</si>
  <si>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</si>
  <si>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</si>
  <si>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</si>
  <si>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</si>
  <si>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</si>
  <si>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</si>
  <si>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</si>
  <si>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</si>
  <si>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</si>
  <si>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</si>
  <si>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</si>
  <si>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</si>
  <si>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</si>
  <si>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</si>
  <si>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</si>
  <si>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</si>
  <si>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</si>
  <si>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</si>
  <si>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</si>
  <si>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</si>
  <si>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</si>
  <si>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</si>
  <si>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</si>
  <si>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</si>
  <si>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</si>
  <si>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</si>
  <si>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</si>
  <si>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</si>
  <si>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</si>
  <si>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</si>
  <si>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</si>
  <si>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</si>
  <si>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</si>
  <si>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</si>
  <si>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</si>
  <si>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</si>
  <si>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</si>
  <si>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</si>
  <si>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</si>
  <si>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</si>
  <si>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</si>
  <si>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</si>
  <si>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</si>
  <si>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</si>
  <si>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</si>
  <si>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</si>
  <si>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</si>
  <si>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</si>
  <si>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</si>
  <si>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</si>
  <si>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</si>
  <si>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</si>
  <si>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</si>
  <si>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</si>
  <si>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</si>
  <si>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</si>
  <si>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</si>
  <si>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</si>
  <si>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</si>
  <si>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</si>
  <si>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</si>
  <si>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</si>
  <si>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</si>
  <si>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</si>
  <si>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</si>
  <si>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</si>
  <si>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</si>
  <si>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</si>
  <si>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</si>
  <si>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</si>
  <si>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</si>
  <si>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</si>
  <si>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</si>
  <si>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</si>
  <si>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</si>
  <si>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</si>
  <si>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</si>
  <si>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</si>
  <si>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</si>
  <si>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</si>
  <si>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</si>
  <si>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</si>
  <si>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</si>
  <si>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</si>
  <si>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</si>
  <si>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</si>
  <si>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</si>
  <si>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</si>
  <si>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</si>
  <si>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</si>
  <si>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</si>
  <si>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</si>
  <si>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</si>
  <si>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</si>
  <si>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</si>
  <si>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</si>
  <si>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</si>
  <si>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</si>
  <si>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</si>
  <si>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</si>
  <si>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</si>
  <si>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</si>
  <si>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</si>
  <si>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</si>
  <si>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</si>
  <si>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</si>
  <si>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</si>
  <si>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</si>
  <si>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</si>
  <si>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</si>
  <si>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</si>
  <si>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</si>
  <si>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</si>
  <si>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</si>
  <si>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</si>
  <si>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</si>
  <si>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</si>
  <si>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</si>
  <si>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</si>
  <si>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</si>
  <si>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</si>
  <si>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</si>
  <si>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</si>
  <si>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</si>
  <si>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</si>
  <si>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</si>
  <si>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</si>
  <si>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</si>
  <si>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</si>
  <si>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</si>
  <si>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</si>
  <si>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</si>
  <si>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</si>
  <si>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</si>
  <si>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</si>
  <si>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</si>
  <si>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</si>
  <si>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</si>
  <si>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</si>
  <si>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</si>
  <si>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</si>
  <si>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</si>
  <si>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</si>
  <si>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</si>
  <si>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</si>
  <si>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</si>
  <si>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</si>
  <si>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</si>
  <si>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</si>
  <si>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</si>
  <si>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</si>
  <si>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</si>
  <si>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</si>
  <si>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</si>
  <si>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</si>
  <si>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</si>
  <si>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</si>
  <si>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</si>
  <si>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</si>
  <si>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</si>
  <si>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</si>
  <si>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</si>
  <si>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</si>
  <si>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</si>
  <si>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</si>
  <si>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</si>
  <si>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</si>
  <si>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</si>
  <si>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</si>
  <si>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</si>
  <si>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</si>
  <si>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</si>
  <si>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</si>
  <si>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</si>
  <si>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</si>
  <si>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</si>
  <si>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</si>
  <si>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</si>
  <si>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</si>
  <si>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</si>
  <si>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</si>
  <si>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</si>
  <si>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</si>
  <si>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</si>
  <si>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</si>
  <si>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</si>
  <si>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</si>
  <si>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</si>
  <si>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</si>
  <si>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</si>
  <si>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</si>
  <si>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</si>
  <si>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</si>
  <si>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</si>
  <si>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</si>
  <si>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</si>
  <si>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</si>
  <si>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</si>
  <si>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</si>
  <si>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</si>
  <si>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</si>
  <si>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</si>
  <si>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</si>
  <si>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</si>
  <si>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</si>
  <si>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</si>
  <si>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</si>
  <si>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</si>
  <si>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</si>
  <si>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</si>
  <si>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</si>
  <si>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</si>
  <si>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</si>
  <si>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</si>
  <si>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</si>
  <si>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</si>
  <si>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</si>
  <si>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</si>
  <si>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</si>
  <si>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</si>
  <si>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</si>
  <si>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</si>
  <si>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</si>
  <si>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</si>
  <si>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</si>
  <si>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</si>
  <si>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</si>
  <si>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</si>
  <si>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</si>
  <si>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</si>
  <si>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</si>
  <si>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</si>
  <si>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</si>
  <si>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</si>
  <si>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</si>
  <si>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</si>
  <si>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</si>
  <si>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</si>
  <si>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</si>
  <si>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</si>
  <si>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</si>
  <si>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</si>
  <si>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</si>
  <si>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</si>
  <si>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</si>
  <si>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</si>
  <si>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</si>
  <si>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</si>
  <si>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</si>
  <si>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</si>
  <si>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</si>
  <si>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</si>
  <si>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</si>
  <si>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</si>
  <si>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</si>
  <si>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</si>
  <si>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</si>
  <si>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</si>
  <si>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</si>
  <si>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</si>
  <si>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</si>
  <si>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</si>
  <si>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</si>
  <si>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</si>
  <si>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</si>
  <si>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</si>
  <si>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</si>
  <si>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</si>
  <si>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</si>
  <si>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</si>
  <si>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</si>
  <si>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</si>
  <si>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</si>
  <si>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</si>
  <si>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</si>
  <si>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</si>
  <si>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</si>
  <si>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</si>
  <si>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</si>
  <si>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</si>
  <si>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</si>
  <si>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</si>
  <si>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</si>
  <si>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</si>
  <si>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</si>
  <si>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</si>
  <si>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</si>
  <si>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</si>
  <si>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</si>
  <si>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</si>
  <si>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</si>
  <si>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</si>
  <si>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</si>
  <si>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</si>
  <si>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</si>
  <si>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</si>
  <si>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</si>
  <si>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</si>
  <si>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</si>
  <si>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</si>
  <si>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</si>
  <si>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</si>
  <si>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</si>
  <si>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</si>
  <si>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</si>
  <si>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</si>
  <si>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</si>
  <si>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</si>
  <si>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</si>
  <si>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</si>
  <si>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</si>
  <si>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</si>
  <si>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</si>
  <si>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</si>
  <si>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</si>
  <si>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</si>
  <si>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</si>
  <si>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</si>
  <si>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</si>
  <si>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</si>
  <si>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</si>
  <si>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</si>
  <si>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</si>
  <si>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</si>
  <si>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</si>
  <si>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</si>
  <si>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</si>
  <si>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</si>
  <si>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</si>
  <si>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</si>
  <si>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</si>
  <si>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</si>
  <si>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</si>
  <si>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</si>
  <si>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</si>
  <si>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</si>
  <si>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</si>
  <si>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</si>
  <si>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</si>
  <si>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</si>
  <si>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</si>
  <si>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</si>
  <si>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</si>
  <si>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</si>
  <si>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</si>
  <si>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</si>
  <si>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</si>
  <si>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</si>
  <si>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</si>
  <si>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</si>
  <si>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</si>
  <si>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</si>
  <si>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</si>
  <si>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</si>
  <si>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</si>
  <si>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</si>
  <si>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</si>
  <si>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</si>
  <si>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</si>
  <si>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</si>
  <si>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</si>
  <si>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</si>
  <si>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</si>
  <si>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</si>
  <si>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</si>
  <si>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</si>
  <si>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</si>
  <si>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</si>
  <si>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</si>
  <si>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</si>
  <si>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</si>
  <si>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</si>
  <si>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</si>
  <si>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</si>
  <si>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</si>
  <si>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</si>
  <si>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</si>
  <si>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</si>
  <si>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</si>
  <si>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</si>
  <si>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</si>
  <si>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</si>
  <si>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</si>
  <si>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</si>
  <si>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</si>
  <si>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</si>
  <si>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</si>
  <si>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</si>
  <si>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</si>
  <si>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</si>
  <si>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</si>
  <si>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</si>
  <si>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</si>
  <si>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</si>
  <si>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</si>
  <si>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</si>
  <si>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</si>
  <si>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</si>
  <si>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</si>
  <si>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</si>
  <si>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</si>
  <si>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</si>
  <si>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</si>
  <si>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</si>
  <si>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</si>
  <si>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</si>
  <si>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</si>
  <si>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</si>
  <si>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</si>
  <si>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</si>
  <si>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</si>
  <si>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</si>
  <si>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</si>
  <si>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</si>
  <si>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</si>
  <si>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</si>
  <si>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</si>
  <si>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</si>
  <si>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</si>
  <si>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</si>
  <si>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</si>
  <si>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</si>
  <si>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</si>
  <si>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</si>
  <si>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</si>
  <si>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</si>
  <si>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</si>
  <si>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</si>
  <si>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</si>
  <si>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</si>
  <si>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</si>
  <si>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</si>
  <si>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</si>
  <si>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</si>
  <si>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</si>
  <si>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</si>
  <si>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</si>
  <si>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</si>
  <si>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</si>
  <si>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</si>
  <si>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</si>
  <si>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</si>
  <si>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</si>
  <si>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</si>
  <si>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</si>
  <si>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</si>
  <si>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</si>
  <si>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</si>
  <si>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</si>
  <si>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</si>
  <si>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</si>
  <si>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</si>
  <si>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</si>
  <si>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</si>
  <si>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</si>
  <si>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</si>
  <si>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</si>
  <si>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</si>
  <si>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</si>
  <si>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</si>
  <si>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</si>
  <si>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</si>
  <si>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</si>
  <si>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</si>
  <si>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</si>
  <si>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</si>
  <si>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</si>
  <si>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</si>
  <si>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</si>
  <si>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</si>
  <si>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</si>
  <si>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</si>
  <si>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</si>
  <si>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</si>
  <si>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</si>
  <si>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</si>
  <si>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</si>
  <si>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</si>
  <si>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</si>
  <si>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</si>
  <si>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</si>
  <si>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</si>
  <si>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</si>
  <si>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</si>
  <si>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</si>
  <si>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</si>
  <si>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</si>
  <si>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</si>
  <si>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</si>
  <si>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</si>
  <si>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</si>
  <si>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</si>
  <si>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</si>
  <si>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</si>
  <si>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</si>
  <si>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</si>
  <si>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</si>
  <si>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</si>
  <si>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</si>
  <si>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</si>
  <si>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</si>
  <si>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</si>
  <si>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</si>
  <si>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</si>
  <si>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</si>
  <si>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</si>
  <si>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</si>
  <si>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</si>
  <si>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</si>
  <si>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</si>
  <si>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</si>
  <si>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</si>
  <si>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</si>
  <si>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</si>
  <si>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</si>
  <si>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</si>
  <si>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</si>
  <si>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</si>
  <si>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</si>
  <si>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</si>
  <si>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</si>
  <si>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</si>
  <si>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</si>
  <si>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</si>
  <si>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</si>
  <si>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</si>
  <si>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</si>
  <si>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</si>
  <si>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</si>
  <si>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</si>
  <si>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</si>
  <si>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</si>
  <si>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</si>
  <si>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</si>
  <si>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</si>
  <si>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</si>
  <si>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</si>
  <si>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</si>
  <si>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</si>
  <si>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</si>
  <si>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</si>
  <si>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</si>
  <si>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</si>
  <si>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</si>
  <si>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</si>
  <si>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</si>
  <si>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</si>
  <si>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</si>
  <si>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</si>
  <si>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</si>
  <si>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</si>
  <si>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</si>
  <si>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</si>
  <si>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</si>
  <si>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</si>
  <si>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</si>
  <si>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</si>
  <si>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</si>
  <si>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</si>
  <si>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</si>
  <si>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</si>
  <si>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</si>
  <si>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</si>
  <si>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</si>
  <si>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</si>
  <si>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</si>
  <si>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</si>
  <si>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</si>
  <si>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</si>
  <si>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</si>
  <si>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</si>
  <si>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</si>
  <si>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</si>
  <si>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</si>
  <si>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</si>
  <si>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</si>
  <si>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</si>
  <si>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</si>
  <si>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</si>
  <si>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</si>
  <si>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</si>
  <si>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</si>
  <si>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</si>
  <si>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</si>
  <si>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</si>
  <si>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</si>
  <si>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</si>
  <si>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</si>
  <si>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</si>
  <si>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</si>
  <si>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</si>
  <si>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</si>
  <si>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</si>
  <si>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</si>
  <si>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</si>
  <si>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</si>
  <si>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</si>
  <si>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</si>
  <si>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</si>
  <si>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</si>
  <si>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</si>
  <si>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</si>
  <si>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</si>
  <si>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</si>
  <si>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</si>
  <si>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</si>
  <si>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</si>
  <si>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</si>
  <si>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</si>
  <si>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</si>
  <si>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</si>
  <si>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</si>
  <si>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</si>
  <si>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</si>
  <si>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</si>
  <si>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</si>
  <si>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</si>
  <si>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</si>
  <si>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</si>
  <si>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</si>
  <si>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</si>
  <si>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</si>
  <si>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</si>
  <si>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</si>
  <si>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</si>
  <si>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</si>
  <si>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</si>
  <si>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</si>
  <si>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</si>
  <si>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</si>
  <si>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</si>
  <si>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</si>
  <si>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</si>
  <si>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</si>
  <si>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</si>
  <si>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</si>
  <si>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</si>
  <si>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</si>
  <si>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</si>
  <si>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</si>
  <si>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</si>
  <si>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</si>
  <si>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</si>
  <si>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</si>
  <si>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</si>
  <si>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</si>
  <si>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</si>
  <si>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</si>
  <si>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</si>
  <si>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</si>
  <si>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</si>
  <si>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</si>
  <si>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</si>
  <si>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</si>
  <si>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</si>
  <si>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</si>
  <si>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</si>
  <si>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</si>
  <si>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</si>
  <si>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</si>
  <si>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</si>
  <si>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</si>
  <si>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</si>
  <si>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</si>
  <si>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</si>
  <si>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</si>
  <si>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</si>
  <si>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</si>
  <si>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</si>
  <si>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</si>
  <si>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</si>
  <si>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</si>
  <si>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</si>
  <si>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</si>
  <si>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</si>
  <si>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</si>
  <si>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</si>
  <si>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</si>
  <si>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</si>
  <si>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</si>
  <si>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</si>
  <si>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</si>
  <si>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</si>
  <si>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</si>
  <si>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</si>
  <si>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</si>
  <si>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</si>
  <si>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</si>
  <si>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</si>
  <si>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</si>
  <si>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</si>
  <si>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</si>
  <si>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</si>
  <si>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</si>
  <si>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</si>
  <si>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</si>
  <si>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</si>
  <si>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</si>
  <si>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</si>
  <si>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</si>
  <si>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</si>
  <si>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</si>
  <si>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</si>
  <si>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</si>
  <si>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</si>
  <si>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</si>
  <si>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</si>
  <si>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</si>
  <si>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</si>
  <si>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</si>
  <si>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</si>
  <si>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</si>
  <si>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</si>
  <si>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</si>
  <si>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</si>
  <si>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</si>
  <si>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</si>
  <si>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</si>
  <si>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</si>
  <si>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</si>
  <si>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</si>
  <si>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</si>
  <si>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</si>
  <si>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</si>
  <si>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</si>
  <si>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</si>
  <si>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</si>
  <si>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</si>
  <si>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</si>
  <si>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</si>
  <si>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</si>
  <si>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</si>
  <si>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</si>
  <si>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</si>
  <si>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</si>
  <si>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</si>
  <si>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</si>
  <si>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</si>
  <si>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</si>
  <si>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</si>
  <si>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</si>
  <si>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</si>
  <si>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</si>
  <si>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</si>
  <si>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</si>
  <si>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</si>
  <si>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</si>
  <si>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</si>
  <si>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</si>
  <si>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</si>
  <si>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</si>
  <si>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</si>
  <si>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</si>
  <si>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</si>
  <si>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</si>
  <si>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</si>
  <si>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</si>
  <si>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</si>
  <si>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</si>
  <si>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</si>
  <si>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</si>
  <si>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</si>
  <si>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</si>
  <si>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</si>
  <si>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</si>
  <si>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</si>
  <si>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</si>
  <si>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</si>
  <si>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</si>
  <si>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</si>
  <si>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</si>
  <si>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</si>
  <si>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</si>
  <si>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</si>
  <si>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</si>
  <si>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</si>
  <si>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</si>
  <si>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</si>
  <si>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</si>
  <si>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</si>
  <si>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</si>
  <si>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</si>
  <si>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</si>
  <si>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</si>
  <si>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</si>
  <si>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</si>
  <si>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</si>
  <si>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</si>
  <si>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</si>
  <si>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</si>
  <si>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</si>
  <si>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</si>
  <si>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</si>
  <si>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</si>
  <si>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</si>
  <si>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</si>
  <si>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</si>
  <si>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</si>
  <si>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</si>
  <si>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</si>
  <si>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</si>
  <si>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</si>
  <si>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</si>
  <si>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</si>
  <si>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</si>
  <si>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</si>
  <si>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</si>
  <si>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</si>
  <si>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</si>
  <si>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</si>
  <si>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</si>
  <si>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</si>
  <si>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</si>
  <si>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</si>
  <si>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</si>
  <si>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</si>
  <si>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</si>
  <si>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</si>
  <si>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</si>
  <si>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</si>
  <si>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</si>
  <si>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</si>
  <si>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</si>
  <si>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</si>
  <si>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</si>
  <si>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</si>
  <si>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</si>
  <si>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</si>
  <si>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</si>
  <si>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</si>
  <si>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</si>
  <si>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</si>
  <si>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</si>
  <si>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</si>
  <si>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</si>
  <si>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</si>
  <si>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</si>
  <si>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</si>
  <si>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</si>
  <si>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</si>
  <si>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</si>
  <si>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</si>
  <si>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</si>
  <si>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</si>
  <si>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</si>
  <si>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</si>
  <si>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</si>
  <si>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</si>
  <si>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</si>
  <si>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</si>
  <si>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</si>
  <si>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</si>
  <si>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</si>
  <si>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</si>
  <si>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</si>
  <si>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</si>
  <si>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</si>
  <si>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</si>
  <si>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</si>
  <si>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</si>
  <si>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</si>
  <si>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</si>
  <si>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</si>
  <si>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</si>
  <si>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</si>
  <si>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</si>
  <si>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</si>
  <si>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</si>
  <si>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</si>
  <si>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</si>
  <si>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</si>
  <si>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</si>
  <si>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</si>
  <si>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</si>
  <si>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</si>
  <si>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</si>
  <si>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</si>
  <si>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</si>
  <si>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</si>
  <si>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</si>
  <si>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</si>
  <si>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</si>
  <si>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</si>
  <si>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</si>
  <si>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</si>
  <si>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</si>
  <si>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</si>
  <si>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</si>
  <si>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</si>
  <si>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</si>
  <si>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</si>
  <si>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</si>
  <si>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</si>
  <si>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</si>
  <si>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</si>
  <si>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</si>
  <si>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</si>
  <si>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</si>
  <si>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</si>
  <si>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</si>
  <si>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</si>
  <si>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</si>
  <si>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</si>
  <si>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</si>
  <si>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</si>
  <si>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</si>
  <si>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</si>
  <si>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</si>
  <si>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</si>
  <si>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</si>
  <si>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</si>
  <si>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</si>
  <si>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</si>
  <si>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</si>
  <si>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</si>
  <si>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</si>
  <si>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</si>
  <si>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</si>
  <si>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</si>
  <si>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</si>
  <si>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</si>
  <si>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</si>
  <si>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</si>
  <si>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</si>
  <si>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</si>
  <si>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</si>
  <si>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</si>
  <si>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</si>
  <si>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</si>
  <si>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</si>
  <si>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</si>
  <si>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</si>
  <si>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</si>
  <si>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</si>
  <si>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</si>
  <si>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</si>
  <si>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</si>
  <si>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</si>
  <si>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</si>
  <si>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</si>
  <si>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</si>
  <si>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</si>
  <si>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</si>
  <si>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</si>
  <si>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</si>
  <si>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</si>
  <si>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</si>
  <si>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</si>
  <si>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</si>
  <si>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</si>
  <si>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</si>
  <si>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</si>
  <si>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</si>
  <si>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</si>
  <si>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</si>
  <si>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</si>
  <si>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</si>
  <si>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</si>
  <si>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</si>
  <si>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</si>
  <si>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</si>
  <si>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</si>
  <si>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</si>
  <si>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</si>
  <si>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</si>
  <si>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</si>
  <si>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</si>
  <si>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</si>
  <si>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</si>
  <si>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</si>
  <si>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</si>
  <si>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</si>
  <si>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</si>
  <si>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</si>
  <si>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</si>
  <si>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</si>
  <si>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</si>
  <si>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</si>
  <si>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</si>
  <si>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</si>
  <si>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</si>
  <si>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</si>
  <si>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</si>
  <si>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</si>
  <si>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</si>
  <si>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</si>
  <si>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</si>
  <si>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</si>
  <si>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</si>
  <si>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</si>
  <si>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</si>
  <si>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</si>
  <si>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</si>
  <si>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</si>
  <si>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</si>
  <si>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</si>
  <si>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</si>
  <si>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</si>
  <si>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</si>
  <si>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</si>
  <si>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</si>
  <si>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</si>
  <si>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</si>
  <si>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</si>
  <si>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</si>
  <si>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</si>
  <si>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</si>
  <si>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</si>
  <si>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</si>
  <si>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</si>
  <si>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</si>
  <si>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</si>
  <si>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</si>
  <si>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</si>
  <si>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</si>
  <si>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</si>
  <si>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</si>
  <si>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</si>
  <si>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</si>
  <si>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</si>
  <si>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</si>
  <si>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</si>
  <si>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</si>
  <si>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</si>
  <si>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</si>
  <si>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</si>
  <si>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</si>
  <si>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</si>
  <si>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</si>
  <si>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</si>
  <si>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</si>
  <si>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</si>
  <si>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</si>
  <si>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</si>
  <si>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</si>
  <si>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</si>
  <si>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</si>
  <si>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</si>
  <si>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</si>
  <si>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</si>
  <si>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</si>
  <si>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</si>
  <si>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</si>
  <si>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</si>
  <si>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</si>
  <si>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</si>
  <si>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</si>
  <si>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</si>
  <si>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</si>
  <si>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</si>
  <si>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</si>
  <si>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</si>
  <si>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</si>
  <si>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</si>
  <si>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</si>
  <si>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</si>
  <si>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</si>
  <si>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</si>
  <si>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</si>
  <si>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</si>
  <si>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</si>
  <si>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</si>
  <si>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</si>
  <si>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</si>
  <si>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</si>
  <si>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</si>
  <si>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</si>
  <si>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</si>
  <si>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</si>
  <si>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</si>
  <si>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</si>
  <si>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</si>
  <si>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</si>
  <si>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</si>
  <si>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</si>
  <si>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</si>
  <si>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</si>
  <si>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</si>
  <si>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</si>
  <si>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</si>
  <si>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</si>
  <si>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</si>
  <si>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</si>
  <si>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</si>
  <si>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</si>
  <si>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</si>
  <si>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</si>
  <si>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</si>
  <si>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</si>
  <si>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</si>
  <si>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</si>
  <si>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</si>
  <si>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</si>
  <si>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</si>
  <si>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</si>
  <si>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</si>
  <si>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</si>
  <si>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</si>
  <si>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</si>
  <si>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</si>
  <si>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</si>
  <si>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</si>
  <si>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</si>
  <si>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</si>
  <si>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</si>
  <si>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</si>
  <si>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</si>
  <si>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</si>
  <si>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</si>
  <si>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</si>
  <si>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</si>
  <si>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</si>
  <si>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</si>
  <si>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</si>
  <si>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</si>
  <si>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</si>
  <si>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</si>
  <si>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</si>
  <si>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</si>
  <si>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</si>
  <si>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</si>
  <si>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</si>
  <si>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</si>
  <si>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</si>
  <si>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</si>
  <si>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</si>
  <si>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</si>
  <si>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</si>
  <si>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</si>
  <si>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</si>
  <si>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</si>
  <si>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</si>
  <si>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</si>
  <si>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</si>
  <si>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</si>
  <si>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</si>
  <si>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</si>
  <si>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</si>
  <si>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</si>
  <si>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</si>
  <si>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</si>
  <si>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</si>
  <si>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</si>
  <si>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</si>
  <si>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</si>
  <si>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</si>
  <si>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</si>
  <si>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</si>
  <si>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</si>
  <si>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</si>
  <si>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</si>
  <si>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</si>
  <si>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</si>
  <si>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</si>
  <si>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</si>
  <si>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</si>
  <si>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</si>
  <si>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</si>
  <si>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</si>
  <si>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</si>
  <si>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</si>
  <si>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</si>
  <si>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</si>
  <si>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</si>
  <si>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</si>
  <si>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</si>
  <si>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</si>
  <si>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</si>
  <si>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</si>
  <si>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</si>
  <si>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</si>
  <si>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</si>
  <si>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</si>
  <si>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</si>
  <si>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</si>
  <si>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</si>
  <si>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</si>
  <si>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</si>
  <si>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</si>
  <si>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</si>
  <si>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</si>
  <si>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</si>
  <si>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</si>
  <si>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</si>
  <si>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</si>
  <si>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</si>
  <si>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</si>
  <si>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</si>
  <si>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</si>
  <si>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</si>
  <si>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</si>
  <si>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</si>
  <si>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</si>
  <si>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</si>
  <si>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</si>
  <si>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</si>
  <si>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</si>
  <si>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</si>
  <si>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</si>
  <si>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</si>
  <si>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</si>
  <si>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</si>
  <si>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</si>
  <si>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</si>
  <si>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</si>
  <si>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</si>
  <si>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</si>
  <si>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</si>
  <si>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</si>
  <si>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</si>
  <si>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</si>
  <si>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</si>
  <si>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</si>
  <si>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</si>
  <si>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</si>
  <si>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</si>
  <si>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</si>
  <si>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</si>
  <si>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</si>
  <si>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</si>
  <si>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</si>
  <si>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</si>
  <si>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</si>
  <si>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</si>
  <si>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</si>
  <si>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</si>
  <si>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</si>
  <si>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</si>
  <si>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</si>
  <si>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</si>
  <si>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</si>
  <si>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</si>
  <si>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</si>
  <si>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</si>
  <si>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</si>
  <si>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</si>
  <si>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</si>
  <si>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</si>
  <si>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</si>
  <si>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</si>
  <si>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</si>
  <si>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</si>
  <si>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</si>
  <si>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</si>
  <si>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</si>
  <si>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</si>
  <si>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</si>
  <si>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</si>
  <si>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</si>
  <si>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</si>
  <si>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</si>
  <si>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</si>
  <si>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</si>
  <si>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</si>
  <si>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</si>
  <si>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</si>
  <si>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</si>
  <si>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</si>
  <si>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</si>
  <si>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</si>
  <si>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</si>
  <si>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</si>
  <si>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</si>
  <si>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</si>
  <si>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</si>
  <si>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</si>
  <si>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</si>
  <si>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</si>
  <si>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</si>
  <si>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</si>
  <si>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</si>
  <si>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</si>
  <si>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</si>
  <si>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</si>
  <si>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</si>
  <si>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</si>
  <si>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</si>
  <si>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</si>
  <si>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</si>
  <si>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</si>
  <si>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</si>
  <si>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</si>
  <si>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</si>
  <si>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</si>
  <si>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</si>
  <si>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</si>
  <si>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</si>
  <si>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</si>
  <si>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</si>
  <si>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</si>
  <si>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</si>
  <si>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</si>
  <si>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</si>
  <si>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</si>
  <si>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</si>
  <si>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</si>
  <si>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</si>
  <si>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</si>
  <si>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</si>
  <si>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</si>
  <si>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</si>
  <si>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</si>
  <si>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</si>
  <si>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</si>
  <si>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</si>
  <si>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</si>
  <si>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</si>
  <si>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</si>
  <si>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</si>
  <si>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</si>
  <si>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</si>
  <si>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</si>
  <si>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</si>
  <si>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</si>
  <si>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</si>
  <si>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</si>
  <si>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</si>
  <si>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</si>
  <si>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</si>
  <si>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</si>
  <si>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</si>
  <si>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</si>
  <si>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</si>
  <si>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</si>
  <si>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</si>
  <si>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</si>
  <si>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</si>
  <si>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</si>
  <si>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</si>
  <si>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</si>
  <si>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</si>
  <si>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</si>
  <si>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</si>
  <si>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</si>
  <si>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</si>
  <si>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</si>
  <si>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</si>
  <si>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</si>
  <si>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</si>
  <si>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</si>
  <si>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</si>
  <si>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</si>
  <si>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</si>
  <si>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</si>
  <si>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</si>
  <si>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</si>
  <si>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</si>
  <si>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</si>
  <si>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</si>
  <si>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</si>
  <si>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</si>
  <si>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</si>
  <si>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</si>
  <si>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</si>
  <si>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</si>
  <si>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</si>
  <si>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</si>
  <si>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</si>
  <si>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</si>
  <si>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</si>
  <si>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</si>
  <si>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</si>
  <si>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</si>
  <si>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</si>
  <si>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</si>
  <si>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</si>
  <si>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</si>
  <si>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</si>
  <si>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</si>
  <si>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</si>
  <si>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</si>
  <si>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</si>
  <si>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</si>
  <si>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</si>
  <si>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</si>
  <si>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</si>
  <si>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</si>
  <si>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</si>
  <si>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</si>
  <si>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</si>
  <si>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</si>
  <si>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</si>
  <si>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</si>
  <si>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</si>
  <si>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</si>
  <si>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</si>
  <si>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</si>
  <si>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</si>
  <si>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</si>
  <si>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</si>
  <si>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</si>
  <si>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</si>
  <si>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</si>
  <si>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</si>
  <si>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</si>
  <si>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</si>
  <si>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</si>
  <si>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</si>
  <si>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</si>
  <si>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</si>
  <si>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</si>
  <si>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</si>
  <si>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</si>
  <si>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</si>
  <si>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</si>
  <si>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</si>
  <si>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</si>
  <si>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</si>
  <si>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</si>
  <si>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</si>
  <si>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</si>
  <si>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</si>
  <si>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</si>
  <si>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</si>
  <si>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</si>
  <si>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</si>
  <si>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</si>
  <si>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</si>
  <si>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</si>
  <si>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</si>
  <si>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</si>
  <si>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</si>
  <si>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</si>
  <si>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</si>
  <si>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</si>
  <si>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</si>
  <si>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</si>
  <si>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</si>
  <si>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</si>
  <si>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</si>
  <si>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</si>
  <si>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</si>
  <si>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</si>
  <si>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</si>
  <si>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</si>
  <si>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</si>
  <si>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</si>
  <si>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</si>
  <si>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</si>
  <si>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</si>
  <si>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</si>
  <si>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</si>
  <si>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</si>
  <si>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</si>
  <si>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</si>
  <si>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</si>
  <si>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</si>
  <si>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</si>
  <si>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</si>
  <si>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</si>
  <si>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</si>
  <si>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</si>
  <si>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</si>
  <si>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</si>
  <si>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</si>
  <si>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</si>
  <si>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</si>
  <si>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</si>
  <si>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</si>
  <si>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</si>
  <si>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</si>
  <si>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</si>
  <si>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</si>
  <si>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</si>
  <si>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</si>
  <si>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</si>
  <si>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</si>
  <si>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</si>
  <si>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</si>
  <si>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</si>
  <si>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</si>
  <si>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</si>
  <si>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</si>
  <si>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</si>
  <si>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</si>
  <si>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</si>
  <si>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</si>
  <si>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</si>
  <si>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</si>
  <si>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</si>
  <si>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</si>
  <si>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</si>
  <si>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</si>
  <si>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</si>
  <si>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</si>
  <si>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</si>
  <si>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</si>
  <si>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</si>
  <si>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</si>
  <si>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</si>
  <si>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</si>
  <si>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</si>
  <si>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</si>
  <si>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</si>
  <si>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</si>
  <si>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</si>
  <si>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</si>
  <si>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</si>
  <si>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</si>
  <si>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</si>
  <si>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</si>
  <si>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</si>
  <si>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</si>
  <si>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</si>
  <si>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</si>
  <si>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</si>
  <si>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</si>
  <si>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</si>
  <si>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</si>
  <si>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</si>
  <si>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</si>
  <si>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</si>
  <si>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</si>
  <si>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</si>
  <si>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</si>
  <si>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</si>
  <si>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</si>
  <si>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</si>
  <si>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</si>
  <si>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</si>
  <si>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</si>
  <si>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</si>
  <si>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</si>
  <si>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</si>
  <si>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</si>
  <si>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</si>
  <si>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</si>
  <si>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</si>
  <si>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</si>
  <si>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</si>
  <si>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</si>
  <si>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</si>
  <si>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</si>
  <si>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</si>
  <si>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</si>
  <si>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</si>
  <si>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</si>
  <si>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</si>
  <si>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</si>
  <si>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</si>
  <si>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</si>
  <si>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</si>
  <si>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</si>
  <si>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</si>
  <si>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</si>
  <si>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</si>
  <si>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</si>
  <si>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</si>
  <si>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</si>
  <si>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</si>
  <si>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</si>
  <si>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</si>
  <si>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</si>
  <si>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</si>
  <si>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</si>
  <si>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</si>
  <si>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</si>
  <si>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</si>
  <si>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</si>
  <si>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</si>
  <si>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</si>
  <si>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</si>
  <si>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</si>
  <si>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</si>
  <si>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</si>
  <si>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</si>
  <si>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</si>
  <si>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</si>
  <si>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</si>
  <si>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</si>
  <si>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</si>
  <si>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</si>
  <si>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</si>
  <si>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</si>
  <si>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</si>
  <si>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</si>
  <si>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</si>
  <si>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</si>
  <si>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</si>
  <si>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</si>
  <si>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</si>
  <si>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</si>
  <si>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</si>
  <si>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</si>
  <si>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</si>
  <si>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</si>
  <si>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</si>
  <si>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</si>
  <si>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</si>
  <si>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</si>
  <si>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</si>
  <si>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</si>
  <si>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</si>
  <si>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</si>
  <si>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</si>
  <si>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</si>
  <si>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</si>
  <si>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</si>
  <si>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</si>
  <si>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</si>
  <si>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</si>
  <si>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</si>
  <si>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</si>
  <si>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</si>
  <si>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</si>
  <si>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</si>
  <si>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</si>
  <si>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</si>
  <si>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</si>
  <si>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</si>
  <si>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</si>
  <si>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</si>
  <si>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</si>
  <si>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</si>
  <si>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</si>
  <si>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</si>
  <si>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</si>
  <si>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</si>
  <si>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</si>
  <si>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</si>
  <si>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</si>
  <si>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</si>
  <si>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</si>
  <si>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</si>
  <si>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</si>
  <si>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</si>
  <si>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</si>
  <si>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</si>
  <si>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</si>
  <si>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</si>
  <si>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</si>
  <si>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</si>
  <si>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</si>
  <si>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</si>
  <si>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</si>
  <si>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</si>
  <si>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</si>
  <si>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</si>
  <si>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</si>
  <si>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</si>
  <si>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</si>
  <si>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</si>
  <si>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</si>
  <si>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</si>
  <si>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</si>
  <si>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</si>
  <si>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</si>
  <si>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</si>
  <si>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</si>
  <si>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</si>
  <si>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</si>
  <si>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</si>
  <si>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</si>
  <si>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</si>
  <si>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</si>
  <si>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</si>
  <si>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</si>
  <si>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</si>
  <si>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</si>
  <si>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</si>
  <si>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</si>
  <si>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</si>
  <si>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</si>
  <si>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</si>
  <si>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</si>
  <si>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</si>
  <si>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</si>
  <si>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</si>
  <si>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</si>
  <si>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</si>
  <si>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</si>
  <si>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</si>
  <si>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</si>
  <si>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</si>
  <si>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</si>
  <si>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</si>
  <si>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</si>
  <si>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</si>
  <si>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</si>
  <si>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</si>
  <si>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</si>
  <si>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</si>
  <si>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</si>
  <si>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</si>
  <si>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</si>
  <si>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</si>
  <si>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</si>
  <si>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</si>
  <si>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</si>
  <si>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</si>
  <si>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</si>
  <si>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</si>
  <si>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</si>
  <si>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</si>
  <si>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</si>
  <si>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</si>
  <si>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</si>
  <si>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</si>
  <si>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</si>
  <si>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</si>
  <si>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</si>
  <si>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</si>
  <si>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</si>
  <si>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</si>
  <si>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</si>
  <si>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</si>
  <si>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</si>
  <si>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</si>
  <si>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</si>
  <si>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</si>
  <si>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</si>
  <si>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</si>
  <si>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</si>
  <si>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</si>
  <si>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</si>
  <si>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</si>
  <si>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</si>
  <si>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</si>
  <si>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</si>
  <si>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</si>
  <si>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</si>
  <si>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</si>
  <si>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</si>
  <si>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</si>
  <si>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</si>
  <si>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</si>
  <si>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</si>
  <si>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</si>
  <si>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</si>
  <si>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</si>
  <si>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</si>
  <si>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</si>
  <si>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</si>
  <si>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</si>
  <si>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</si>
  <si>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</si>
  <si>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</si>
  <si>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</si>
  <si>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</si>
  <si>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</si>
  <si>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</si>
  <si>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</si>
  <si>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</si>
  <si>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</si>
  <si>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</si>
  <si>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</si>
  <si>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</si>
  <si>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</si>
  <si>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</si>
  <si>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</si>
  <si>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</si>
  <si>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</si>
  <si>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</si>
  <si>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</si>
  <si>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</si>
  <si>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</si>
  <si>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</si>
  <si>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</si>
  <si>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</si>
  <si>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</si>
  <si>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</si>
  <si>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</si>
  <si>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</si>
  <si>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</si>
  <si>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</si>
  <si>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</si>
  <si>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</si>
  <si>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</si>
  <si>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</si>
  <si>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</si>
  <si>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</si>
  <si>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</si>
  <si>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</si>
  <si>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</si>
  <si>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</si>
  <si>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</si>
  <si>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</si>
  <si>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</si>
  <si>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</si>
  <si>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</si>
  <si>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</si>
  <si>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</si>
  <si>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</si>
  <si>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</si>
  <si>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</si>
  <si>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</si>
  <si>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</si>
  <si>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</si>
  <si>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</si>
  <si>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</si>
  <si>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</si>
  <si>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</si>
  <si>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</si>
  <si>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</si>
  <si>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</si>
  <si>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</si>
  <si>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</si>
  <si>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</si>
  <si>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</si>
  <si>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</si>
  <si>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</si>
  <si>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</si>
  <si>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</si>
  <si>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</si>
  <si>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</si>
  <si>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</si>
  <si>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</si>
  <si>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</si>
  <si>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</si>
  <si>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</si>
  <si>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</si>
  <si>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</si>
  <si>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</si>
  <si>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</si>
  <si>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</si>
  <si>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</si>
  <si>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</si>
  <si>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</si>
  <si>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</si>
  <si>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</si>
  <si>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</si>
  <si>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</si>
  <si>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</si>
  <si>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</si>
  <si>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</si>
  <si>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</si>
  <si>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</si>
  <si>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</si>
  <si>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</si>
  <si>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</si>
  <si>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</si>
  <si>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</si>
  <si>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</si>
  <si>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</si>
  <si>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</si>
  <si>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</si>
  <si>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</si>
  <si>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</si>
  <si>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</si>
  <si>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</si>
  <si>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</si>
  <si>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</si>
  <si>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</si>
  <si>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</si>
  <si>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</si>
  <si>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</si>
  <si>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</si>
  <si>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</si>
  <si>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</si>
  <si>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</si>
  <si>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</si>
  <si>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</si>
  <si>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</si>
  <si>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</si>
  <si>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</si>
  <si>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</si>
  <si>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</si>
  <si>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</si>
  <si>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</si>
  <si>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</si>
  <si>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</si>
  <si>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</si>
  <si>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</si>
  <si>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</si>
  <si>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</si>
  <si>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</si>
  <si>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</si>
  <si>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</si>
  <si>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</si>
  <si>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</si>
  <si>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</si>
  <si>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</si>
  <si>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</si>
  <si>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</si>
  <si>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</si>
  <si>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</si>
  <si>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</si>
  <si>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</si>
  <si>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</si>
  <si>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</si>
  <si>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</si>
  <si>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</si>
  <si>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</si>
  <si>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</si>
  <si>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</si>
  <si>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</si>
  <si>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</si>
  <si>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</si>
  <si>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</si>
  <si>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</si>
  <si>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</si>
  <si>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</si>
  <si>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</si>
  <si>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</si>
  <si>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</si>
  <si>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</si>
  <si>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</si>
  <si>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</si>
  <si>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</si>
  <si>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</si>
  <si>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</si>
  <si>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</si>
  <si>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</si>
  <si>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</si>
  <si>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</si>
  <si>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</si>
  <si>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</si>
  <si>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</si>
  <si>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</si>
  <si>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</si>
  <si>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</si>
  <si>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</si>
  <si>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</si>
  <si>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</si>
  <si>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</si>
  <si>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</si>
  <si>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</si>
  <si>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</si>
  <si>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</si>
  <si>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</si>
  <si>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</si>
  <si>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</si>
  <si>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</si>
  <si>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</si>
  <si>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</si>
  <si>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</si>
  <si>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</si>
  <si>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</si>
  <si>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</si>
  <si>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</si>
  <si>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</si>
  <si>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</si>
  <si>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</si>
  <si>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</si>
  <si>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</si>
  <si>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</si>
  <si>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</si>
  <si>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</si>
  <si>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</si>
  <si>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</si>
  <si>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</si>
  <si>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</si>
  <si>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</si>
  <si>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</si>
  <si>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</si>
  <si>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</si>
  <si>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</si>
  <si>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</si>
  <si>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</si>
  <si>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</si>
  <si>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</si>
  <si>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</si>
  <si>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</si>
  <si>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</si>
  <si>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</si>
  <si>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</si>
  <si>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</si>
  <si>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</si>
  <si>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</si>
  <si>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</si>
  <si>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</si>
  <si>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</si>
  <si>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</si>
  <si>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</si>
  <si>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</si>
  <si>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</si>
  <si>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</si>
  <si>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</si>
  <si>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</si>
  <si>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</si>
  <si>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</si>
  <si>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</si>
  <si>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</si>
  <si>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</si>
  <si>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</si>
  <si>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</si>
  <si>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</si>
  <si>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</si>
  <si>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</si>
  <si>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</si>
  <si>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</si>
  <si>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</si>
  <si>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</si>
  <si>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</si>
  <si>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</si>
  <si>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</si>
  <si>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</si>
  <si>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</si>
  <si>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</si>
  <si>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</si>
  <si>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</si>
  <si>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</si>
  <si>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</si>
  <si>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</si>
  <si>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</si>
  <si>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</si>
  <si>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</si>
  <si>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</si>
  <si>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</si>
  <si>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</si>
  <si>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</si>
  <si>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</si>
  <si>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</si>
  <si>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</si>
  <si>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</si>
  <si>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</si>
  <si>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</si>
  <si>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</si>
  <si>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</si>
  <si>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</si>
  <si>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</si>
  <si>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</si>
  <si>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</si>
  <si>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</si>
  <si>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</si>
  <si>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</si>
  <si>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</si>
  <si>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</si>
  <si>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</si>
  <si>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</si>
  <si>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</si>
  <si>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</si>
  <si>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</si>
  <si>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</si>
  <si>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</si>
  <si>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</si>
  <si>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</si>
  <si>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</si>
  <si>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</si>
  <si>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</si>
  <si>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</si>
  <si>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</si>
  <si>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</si>
  <si>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</si>
  <si>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</si>
  <si>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</si>
  <si>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</si>
  <si>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</si>
  <si>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</si>
  <si>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</si>
  <si>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</si>
  <si>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</si>
  <si>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</si>
  <si>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</si>
  <si>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</si>
  <si>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</si>
  <si>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</si>
  <si>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</si>
  <si>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</si>
  <si>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</si>
  <si>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</si>
  <si>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</si>
  <si>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</si>
  <si>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</si>
  <si>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</si>
  <si>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</si>
  <si>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</si>
  <si>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</si>
  <si>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</si>
  <si>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</si>
  <si>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</si>
  <si>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</si>
  <si>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</si>
  <si>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</si>
  <si>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</si>
  <si>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</si>
  <si>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</si>
  <si>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</si>
  <si>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</si>
  <si>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</si>
  <si>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</si>
  <si>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</si>
  <si>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</si>
  <si>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</si>
  <si>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</si>
  <si>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</si>
  <si>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</si>
  <si>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</si>
  <si>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</si>
  <si>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</si>
  <si>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</si>
  <si>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</si>
  <si>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</si>
  <si>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</si>
  <si>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</si>
  <si>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</si>
  <si>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</si>
  <si>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</si>
  <si>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</si>
  <si>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</si>
  <si>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</si>
  <si>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</si>
  <si>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</si>
  <si>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</si>
  <si>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</si>
  <si>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</si>
  <si>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</si>
  <si>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</si>
  <si>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</si>
  <si>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</si>
  <si>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</si>
  <si>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</si>
  <si>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</si>
  <si>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</si>
  <si>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</si>
  <si>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</si>
  <si>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</si>
  <si>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</si>
  <si>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</si>
  <si>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</si>
  <si>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</si>
  <si>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</si>
  <si>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</si>
  <si>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</si>
  <si>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</si>
  <si>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</si>
  <si>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</si>
  <si>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</si>
  <si>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</si>
  <si>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</si>
  <si>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</si>
  <si>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</si>
  <si>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</si>
  <si>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</si>
  <si>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</si>
  <si>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</si>
  <si>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</si>
  <si>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</si>
  <si>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</si>
  <si>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</si>
  <si>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</si>
  <si>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</si>
  <si>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</si>
  <si>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</si>
  <si>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</si>
  <si>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</si>
  <si>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</si>
  <si>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</si>
  <si>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</si>
  <si>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</si>
  <si>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</si>
  <si>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</si>
  <si>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</si>
  <si>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</si>
  <si>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</si>
  <si>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</si>
  <si>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</si>
  <si>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</si>
  <si>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</si>
  <si>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</si>
  <si>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</si>
  <si>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</si>
  <si>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</si>
  <si>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</si>
  <si>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</si>
  <si>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</si>
  <si>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</si>
  <si>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</si>
  <si>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</si>
  <si>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</si>
  <si>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</si>
  <si>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</si>
  <si>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</si>
  <si>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</si>
  <si>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</si>
  <si>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</si>
  <si>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</si>
  <si>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</si>
  <si>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</si>
  <si>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</si>
  <si>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</si>
  <si>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</si>
  <si>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</si>
  <si>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</si>
  <si>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</si>
  <si>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</si>
  <si>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</si>
  <si>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</si>
  <si>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</si>
  <si>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</si>
  <si>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</si>
  <si>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</si>
  <si>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</si>
  <si>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</si>
  <si>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</si>
  <si>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</si>
  <si>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</si>
  <si>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</si>
  <si>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</si>
  <si>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</si>
  <si>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</si>
  <si>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</si>
  <si>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</si>
  <si>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</si>
  <si>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</si>
  <si>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</si>
  <si>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</si>
  <si>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</si>
  <si>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</si>
  <si>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</si>
  <si>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</si>
  <si>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</si>
  <si>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</si>
  <si>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</si>
  <si>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</si>
  <si>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</si>
  <si>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</si>
  <si>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</si>
  <si>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</si>
  <si>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</si>
  <si>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</si>
  <si>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</si>
  <si>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</si>
  <si>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</si>
  <si>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</si>
  <si>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</si>
  <si>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</si>
  <si>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</si>
  <si>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</si>
  <si>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</si>
  <si>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</si>
  <si>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</si>
  <si>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</si>
  <si>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</si>
  <si>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</si>
  <si>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</si>
  <si>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</si>
  <si>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</si>
  <si>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</si>
  <si>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</si>
  <si>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</si>
  <si>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</si>
  <si>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</si>
  <si>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</si>
  <si>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</si>
  <si>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</si>
  <si>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</si>
  <si>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</si>
  <si>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</si>
  <si>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</si>
  <si>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</si>
  <si>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</si>
  <si>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</si>
  <si>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</si>
  <si>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</si>
  <si>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</si>
  <si>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</si>
  <si>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</si>
  <si>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</si>
  <si>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</si>
  <si>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</si>
  <si>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</si>
  <si>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</si>
  <si>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</si>
  <si>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</si>
  <si>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</si>
  <si>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</si>
  <si>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</si>
  <si>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</si>
  <si>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</si>
  <si>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</si>
  <si>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</si>
  <si>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</si>
  <si>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</si>
  <si>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</si>
  <si>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</si>
  <si>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</si>
  <si>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</si>
  <si>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</si>
  <si>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</si>
  <si>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</si>
  <si>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</si>
  <si>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</si>
  <si>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</si>
  <si>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</si>
  <si>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</si>
  <si>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</si>
  <si>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</si>
  <si>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</si>
  <si>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</si>
  <si>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</si>
  <si>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</si>
  <si>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</si>
  <si>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</si>
  <si>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</si>
  <si>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</si>
  <si>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</si>
  <si>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</si>
  <si>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</si>
  <si>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</si>
  <si>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</si>
  <si>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</si>
  <si>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</si>
  <si>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</si>
  <si>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</si>
  <si>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</si>
  <si>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</si>
  <si>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</si>
  <si>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</si>
  <si>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</si>
  <si>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</si>
  <si>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</si>
  <si>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</si>
  <si>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</si>
  <si>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</si>
  <si>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</si>
  <si>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</si>
  <si>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</si>
  <si>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</si>
  <si>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</si>
  <si>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</si>
  <si>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</si>
  <si>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</si>
  <si>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</si>
  <si>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</si>
  <si>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</si>
  <si>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</si>
  <si>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</si>
  <si>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</si>
  <si>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</si>
  <si>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</si>
  <si>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</si>
  <si>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</si>
  <si>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</si>
  <si>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</si>
  <si>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</si>
  <si>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</si>
  <si>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</si>
  <si>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</si>
  <si>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</si>
  <si>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</si>
  <si>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</si>
  <si>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</si>
  <si>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</si>
  <si>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</si>
  <si>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</si>
  <si>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</si>
  <si>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</si>
  <si>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</si>
  <si>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</si>
  <si>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</si>
  <si>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</si>
  <si>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</si>
  <si>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</si>
  <si>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</si>
  <si>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</si>
  <si>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</si>
  <si>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</si>
  <si>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</si>
  <si>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</si>
  <si>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</si>
  <si>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</si>
  <si>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</si>
  <si>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</si>
  <si>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</si>
  <si>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</si>
  <si>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</si>
  <si>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</si>
  <si>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</si>
  <si>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</si>
  <si>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</si>
  <si>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</si>
  <si>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</si>
  <si>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</si>
  <si>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</si>
  <si>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</si>
  <si>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</si>
  <si>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</si>
  <si>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</si>
  <si>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</si>
  <si>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</si>
  <si>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</si>
  <si>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</si>
  <si>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</si>
  <si>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</si>
  <si>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</si>
  <si>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</si>
  <si>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</si>
  <si>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</si>
  <si>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</si>
  <si>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</si>
  <si>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</si>
  <si>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</si>
  <si>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</si>
  <si>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</si>
  <si>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</si>
  <si>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</si>
  <si>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</si>
  <si>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</si>
  <si>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</si>
  <si>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</si>
  <si>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</si>
  <si>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</si>
  <si>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</si>
  <si>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</si>
  <si>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</si>
  <si>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</si>
  <si>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</si>
  <si>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</si>
  <si>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</si>
  <si>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</si>
  <si>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</si>
  <si>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</si>
  <si>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</si>
  <si>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</si>
  <si>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</si>
  <si>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</si>
  <si>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</si>
  <si>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</si>
  <si>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</si>
  <si>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</si>
  <si>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</si>
  <si>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</si>
  <si>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</si>
  <si>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</si>
  <si>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</si>
  <si>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</si>
  <si>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</si>
  <si>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</si>
  <si>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</si>
  <si>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</si>
  <si>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</si>
  <si>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</si>
  <si>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</si>
  <si>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</si>
  <si>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</si>
  <si>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</si>
  <si>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</si>
  <si>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</si>
  <si>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</si>
  <si>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</si>
  <si>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</si>
  <si>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</si>
  <si>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</si>
  <si>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</si>
  <si>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</si>
  <si>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</si>
  <si>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</si>
  <si>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</si>
  <si>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</si>
  <si>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</si>
  <si>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</si>
  <si>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</si>
  <si>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</si>
  <si>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</si>
  <si>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</si>
  <si>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</si>
  <si>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</si>
  <si>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</si>
  <si>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</si>
  <si>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</si>
  <si>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</si>
  <si>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</si>
  <si>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</si>
  <si>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</si>
  <si>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</si>
  <si>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</si>
  <si>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</si>
  <si>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</si>
  <si>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</si>
  <si>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</si>
  <si>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</si>
  <si>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</si>
  <si>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</si>
  <si>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</si>
  <si>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</si>
  <si>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</si>
  <si>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</si>
  <si>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</si>
  <si>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</si>
  <si>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</si>
  <si>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</si>
  <si>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</si>
  <si>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</si>
  <si>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</si>
  <si>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</si>
  <si>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</si>
  <si>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</si>
  <si>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</si>
  <si>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</si>
  <si>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</si>
  <si>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</si>
  <si>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</si>
  <si>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</si>
  <si>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</si>
  <si>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</si>
  <si>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</si>
  <si>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</si>
  <si>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</si>
  <si>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</si>
  <si>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</si>
  <si>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</si>
  <si>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</si>
  <si>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</si>
  <si>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</si>
  <si>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</si>
  <si>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</si>
  <si>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</si>
  <si>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</si>
  <si>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</si>
  <si>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</si>
  <si>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</si>
  <si>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</si>
  <si>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</si>
  <si>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</si>
  <si>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</si>
  <si>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</si>
  <si>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</si>
  <si>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</si>
  <si>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</si>
  <si>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</si>
  <si>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</si>
  <si>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</si>
  <si>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</si>
  <si>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</si>
  <si>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</si>
  <si>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</si>
  <si>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</si>
  <si>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</si>
  <si>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</si>
  <si>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</si>
  <si>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</si>
  <si>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</si>
  <si>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</si>
  <si>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</si>
  <si>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</si>
  <si>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</si>
  <si>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</si>
  <si>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</si>
  <si>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</si>
  <si>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</si>
  <si>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</si>
  <si>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</si>
  <si>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</si>
  <si>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</si>
  <si>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</si>
  <si>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</si>
  <si>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</si>
  <si>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</si>
  <si>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</si>
  <si>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</si>
  <si>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</si>
  <si>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</si>
  <si>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</si>
  <si>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</si>
  <si>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</si>
  <si>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</si>
  <si>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</si>
  <si>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</si>
  <si>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</si>
  <si>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</si>
  <si>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</si>
  <si>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</si>
  <si>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</si>
  <si>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</si>
  <si>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</si>
  <si>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</si>
  <si>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</si>
  <si>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</si>
  <si>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</si>
  <si>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</si>
  <si>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</si>
  <si>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</si>
  <si>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</si>
  <si>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</si>
  <si>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</si>
  <si>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</si>
  <si>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</si>
  <si>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</si>
  <si>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</si>
  <si>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</si>
  <si>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</si>
  <si>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</si>
  <si>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</si>
  <si>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</si>
  <si>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</si>
  <si>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</si>
  <si>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</si>
  <si>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</si>
  <si>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</si>
  <si>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</si>
  <si>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</si>
  <si>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</si>
  <si>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</si>
  <si>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</si>
  <si>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</si>
  <si>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</si>
  <si>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</si>
  <si>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</si>
  <si>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</si>
  <si>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</si>
  <si>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</si>
  <si>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</si>
  <si>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</si>
  <si>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</si>
  <si>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</si>
  <si>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</si>
  <si>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</si>
  <si>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</si>
  <si>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</si>
  <si>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</si>
  <si>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</si>
  <si>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</si>
  <si>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</si>
  <si>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</si>
  <si>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</si>
  <si>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</si>
  <si>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</si>
  <si>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</si>
  <si>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</si>
  <si>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</si>
  <si>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</si>
  <si>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</si>
  <si>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</si>
  <si>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</si>
  <si>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</si>
  <si>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</si>
  <si>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</si>
  <si>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</si>
  <si>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</si>
  <si>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</si>
  <si>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</si>
  <si>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</si>
  <si>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</si>
  <si>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</si>
  <si>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</si>
  <si>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</si>
  <si>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</si>
  <si>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</si>
  <si>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</si>
  <si>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</si>
  <si>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</si>
  <si>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</si>
  <si>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</si>
  <si>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</si>
  <si>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</si>
  <si>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</si>
  <si>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</si>
  <si>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</si>
  <si>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</si>
  <si>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</si>
  <si>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</si>
  <si>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</si>
  <si>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</si>
  <si>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</si>
  <si>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</si>
  <si>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</si>
  <si>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</si>
  <si>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</si>
  <si>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</si>
  <si>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</si>
  <si>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</si>
  <si>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</si>
  <si>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</si>
  <si>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</si>
  <si>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</si>
  <si>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</si>
  <si>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</si>
  <si>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</si>
  <si>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</si>
  <si>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</si>
  <si>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</si>
  <si>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</si>
  <si>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</si>
  <si>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</si>
  <si>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</si>
  <si>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</si>
  <si>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</si>
  <si>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</si>
  <si>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</si>
  <si>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</si>
  <si>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</si>
  <si>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</si>
  <si>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</si>
  <si>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</si>
  <si>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</si>
  <si>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</si>
  <si>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</si>
  <si>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</si>
  <si>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</si>
  <si>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</si>
  <si>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</si>
  <si>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</si>
  <si>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</si>
  <si>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</si>
  <si>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</si>
  <si>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</si>
  <si>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</si>
  <si>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</si>
  <si>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</si>
  <si>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</si>
  <si>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</si>
  <si>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</si>
  <si>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</si>
  <si>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</si>
  <si>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</si>
  <si>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</si>
  <si>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</si>
  <si>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</si>
  <si>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</si>
  <si>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</si>
  <si>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</si>
  <si>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</si>
  <si>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</si>
  <si>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</si>
  <si>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</si>
  <si>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</si>
  <si>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</si>
  <si>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</si>
  <si>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</si>
  <si>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</si>
  <si>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</si>
  <si>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</si>
  <si>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</si>
  <si>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</si>
  <si>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</si>
  <si>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</si>
  <si>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</si>
  <si>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</si>
  <si>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</si>
  <si>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</si>
  <si>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</si>
  <si>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</si>
  <si>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</si>
  <si>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</si>
  <si>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</si>
  <si>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</si>
  <si>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</si>
  <si>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</si>
  <si>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</si>
  <si>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</si>
  <si>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</si>
  <si>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</si>
  <si>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</si>
  <si>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</si>
  <si>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</si>
  <si>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</si>
  <si>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</si>
  <si>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</si>
  <si>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</si>
  <si>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</si>
  <si>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</si>
  <si>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</si>
  <si>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</si>
  <si>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</si>
  <si>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</si>
  <si>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</si>
  <si>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</si>
  <si>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</si>
  <si>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</si>
  <si>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</si>
  <si>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</si>
  <si>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</si>
  <si>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</si>
  <si>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</si>
  <si>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</si>
  <si>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</si>
  <si>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</si>
  <si>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</si>
  <si>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</si>
  <si>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</si>
  <si>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</si>
  <si>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</si>
  <si>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</si>
  <si>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</si>
  <si>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</si>
  <si>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</si>
  <si>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</si>
  <si>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</si>
  <si>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</si>
  <si>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</si>
  <si>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</si>
  <si>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</si>
  <si>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</si>
  <si>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</si>
  <si>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</si>
  <si>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</si>
  <si>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</si>
  <si>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</si>
  <si>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</si>
  <si>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</si>
  <si>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</si>
  <si>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</si>
  <si>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</si>
  <si>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</si>
  <si>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</si>
  <si>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</si>
  <si>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</si>
  <si>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</si>
  <si>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</si>
  <si>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</si>
  <si>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</si>
  <si>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</si>
  <si>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</si>
  <si>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</si>
  <si>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</si>
  <si>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</si>
  <si>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</si>
  <si>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</si>
  <si>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</si>
  <si>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</si>
  <si>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</si>
  <si>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</si>
  <si>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</si>
  <si>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</si>
  <si>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</si>
  <si>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</si>
  <si>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</si>
  <si>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</si>
  <si>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</si>
  <si>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</si>
  <si>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</si>
  <si>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</si>
  <si>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</si>
  <si>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</si>
  <si>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</si>
  <si>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</si>
  <si>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</si>
  <si>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</si>
  <si>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</si>
  <si>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</si>
  <si>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</si>
  <si>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</si>
  <si>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</si>
  <si>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</si>
  <si>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</si>
  <si>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</si>
  <si>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</si>
  <si>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</si>
  <si>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</si>
  <si>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</si>
  <si>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</si>
  <si>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</si>
  <si>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</si>
  <si>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</si>
  <si>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</si>
  <si>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</si>
  <si>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</si>
  <si>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</si>
  <si>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</si>
  <si>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</si>
  <si>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</si>
  <si>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</si>
  <si>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</si>
  <si>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</si>
  <si>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</si>
  <si>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</si>
  <si>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</si>
  <si>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</si>
  <si>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</si>
  <si>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</si>
  <si>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</si>
  <si>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</si>
  <si>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</si>
  <si>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</si>
  <si>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</si>
  <si>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</si>
  <si>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</si>
  <si>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</si>
  <si>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</si>
  <si>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</si>
  <si>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</si>
  <si>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</si>
  <si>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</si>
  <si>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</si>
  <si>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</si>
  <si>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</si>
  <si>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</si>
  <si>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</si>
  <si>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</si>
  <si>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</si>
  <si>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</si>
  <si>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</si>
  <si>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</si>
  <si>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</si>
  <si>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</si>
  <si>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</si>
  <si>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</si>
  <si>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</si>
  <si>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</si>
  <si>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</si>
  <si>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</si>
  <si>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</si>
  <si>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</si>
  <si>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</si>
  <si>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</si>
  <si>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</si>
  <si>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</si>
  <si>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</si>
  <si>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</si>
  <si>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</si>
  <si>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</si>
  <si>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</si>
  <si>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</si>
  <si>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</si>
  <si>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</si>
  <si>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</si>
  <si>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</si>
  <si>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</si>
  <si>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</si>
  <si>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</si>
  <si>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</si>
  <si>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</si>
  <si>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</si>
  <si>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</si>
  <si>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</si>
  <si>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</si>
  <si>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</si>
  <si>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</si>
  <si>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</si>
  <si>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</si>
  <si>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</si>
  <si>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</si>
  <si>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</si>
  <si>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</si>
  <si>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</si>
  <si>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</si>
  <si>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</si>
  <si>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</si>
  <si>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</si>
  <si>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</si>
  <si>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</si>
  <si>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</si>
  <si>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</si>
  <si>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</si>
  <si>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</si>
  <si>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</si>
  <si>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</si>
  <si>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</si>
  <si>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</si>
  <si>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</si>
  <si>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</si>
  <si>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</si>
  <si>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</si>
  <si>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</si>
  <si>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</si>
  <si>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</si>
  <si>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</si>
  <si>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</si>
  <si>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</si>
  <si>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</si>
  <si>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</si>
  <si>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</si>
  <si>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</si>
  <si>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</si>
  <si>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</si>
  <si>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</si>
  <si>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</si>
  <si>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</si>
  <si>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</si>
  <si>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</si>
  <si>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</si>
  <si>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</si>
  <si>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</si>
  <si>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</si>
  <si>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</si>
  <si>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</si>
  <si>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</si>
  <si>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</si>
  <si>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</si>
  <si>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</si>
  <si>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</si>
  <si>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</si>
  <si>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</si>
  <si>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</si>
  <si>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</si>
  <si>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</si>
  <si>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</si>
  <si>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</si>
  <si>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</si>
  <si>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</si>
  <si>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</si>
  <si>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</si>
  <si>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</si>
  <si>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</si>
  <si>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</si>
  <si>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</si>
  <si>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</si>
  <si>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</si>
  <si>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</si>
  <si>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</si>
  <si>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</si>
  <si>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</si>
  <si>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</si>
  <si>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</si>
  <si>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</si>
  <si>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</si>
  <si>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</si>
  <si>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</si>
  <si>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</si>
  <si>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</si>
  <si>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</si>
  <si>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</si>
  <si>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</si>
  <si>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</si>
  <si>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</si>
  <si>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</si>
  <si>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</si>
  <si>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</si>
  <si>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</si>
  <si>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</si>
  <si>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</si>
  <si>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</si>
  <si>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</si>
  <si>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</si>
  <si>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</si>
  <si>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</si>
  <si>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</si>
  <si>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</si>
  <si>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</si>
  <si>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</si>
  <si>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</si>
  <si>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</si>
  <si>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</si>
  <si>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</si>
  <si>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</si>
  <si>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</si>
  <si>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</si>
  <si>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</si>
  <si>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</si>
  <si>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</si>
  <si>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</si>
  <si>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</si>
  <si>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</si>
  <si>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</si>
  <si>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</si>
  <si>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</si>
  <si>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</si>
  <si>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</si>
  <si>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</si>
  <si>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</si>
  <si>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</si>
  <si>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</si>
  <si>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</si>
  <si>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</si>
  <si>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</si>
  <si>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</si>
  <si>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</si>
  <si>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</si>
  <si>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</si>
  <si>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</si>
  <si>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</si>
  <si>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</si>
  <si>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</si>
  <si>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</si>
  <si>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</si>
  <si>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</si>
  <si>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</si>
  <si>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</si>
  <si>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</si>
  <si>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</si>
  <si>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</si>
  <si>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</si>
  <si>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</si>
  <si>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</si>
  <si>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</si>
  <si>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</si>
  <si>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</si>
  <si>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</si>
  <si>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</si>
  <si>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</si>
  <si>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</si>
  <si>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</si>
  <si>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</si>
  <si>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</si>
  <si>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</si>
  <si>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</si>
  <si>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</si>
  <si>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</si>
  <si>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</si>
  <si>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</si>
  <si>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</si>
  <si>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</si>
  <si>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</si>
  <si>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</si>
  <si>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</si>
  <si>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</si>
  <si>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</si>
  <si>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</si>
  <si>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</si>
  <si>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</si>
  <si>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</si>
  <si>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</si>
  <si>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</si>
  <si>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</si>
  <si>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</si>
  <si>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</si>
  <si>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</si>
  <si>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</si>
  <si>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</si>
  <si>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</si>
  <si>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</si>
  <si>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</si>
  <si>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</si>
  <si>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</si>
  <si>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</si>
  <si>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</si>
  <si>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</si>
  <si>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</si>
  <si>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</si>
  <si>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</si>
  <si>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</si>
  <si>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</si>
  <si>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</si>
  <si>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</si>
  <si>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</si>
  <si>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</si>
  <si>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</si>
  <si>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</si>
  <si>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</si>
  <si>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</si>
  <si>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</si>
  <si>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</si>
  <si>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</si>
  <si>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</si>
  <si>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</si>
  <si>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</si>
  <si>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</si>
  <si>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</si>
  <si>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</si>
  <si>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</si>
  <si>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</si>
  <si>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</si>
  <si>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</si>
  <si>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</si>
  <si>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</si>
  <si>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</si>
  <si>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</si>
  <si>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</si>
  <si>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</si>
  <si>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</si>
  <si>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</si>
  <si>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</si>
  <si>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</si>
  <si>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</si>
  <si>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</si>
  <si>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</si>
  <si>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</si>
  <si>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</si>
  <si>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</si>
  <si>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</si>
  <si>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</si>
  <si>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</si>
  <si>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</si>
  <si>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</si>
  <si>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</si>
  <si>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</si>
  <si>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</si>
  <si>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</si>
  <si>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</si>
  <si>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</si>
  <si>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</si>
  <si>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</si>
  <si>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</si>
  <si>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</si>
  <si>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</si>
  <si>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</si>
  <si>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</si>
  <si>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</si>
  <si>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</si>
  <si>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</si>
  <si>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</si>
  <si>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</si>
  <si>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</si>
  <si>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</si>
  <si>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</si>
  <si>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</si>
  <si>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</si>
  <si>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</si>
  <si>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</si>
  <si>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</si>
  <si>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</si>
  <si>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</si>
  <si>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</si>
  <si>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</si>
  <si>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</si>
  <si>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</si>
  <si>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</si>
  <si>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</si>
  <si>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</si>
  <si>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</si>
  <si>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</si>
  <si>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</si>
  <si>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</si>
  <si>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</si>
  <si>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</si>
  <si>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</si>
  <si>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</si>
  <si>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</si>
  <si>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</si>
  <si>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</si>
  <si>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</si>
  <si>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</si>
  <si>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</si>
  <si>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</si>
  <si>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</si>
  <si>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</si>
  <si>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</si>
  <si>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</si>
  <si>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</si>
  <si>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</si>
  <si>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</si>
  <si>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</si>
  <si>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</si>
  <si>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</si>
  <si>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</si>
  <si>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</si>
  <si>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</si>
  <si>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</si>
  <si>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</si>
  <si>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</si>
  <si>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</si>
  <si>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</si>
  <si>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</si>
  <si>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</si>
  <si>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</si>
  <si>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</si>
  <si>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</si>
  <si>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</si>
  <si>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</si>
  <si>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</si>
  <si>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</si>
  <si>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</si>
  <si>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</si>
  <si>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</si>
  <si>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</si>
  <si>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</si>
  <si>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</si>
  <si>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</si>
  <si>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</si>
  <si>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</si>
  <si>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</si>
  <si>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</si>
  <si>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</si>
  <si>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</si>
  <si>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</si>
  <si>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</si>
  <si>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</si>
  <si>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</si>
  <si>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</si>
  <si>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</si>
  <si>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</si>
  <si>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</si>
  <si>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</si>
  <si>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</si>
  <si>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</si>
  <si>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</si>
  <si>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</si>
  <si>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</si>
  <si>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</si>
  <si>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</si>
  <si>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</si>
  <si>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</si>
  <si>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</si>
  <si>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</si>
  <si>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</si>
  <si>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</si>
  <si>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</si>
  <si>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</si>
  <si>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</si>
  <si>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</si>
  <si>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</si>
  <si>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</si>
  <si>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</si>
  <si>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</si>
  <si>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</si>
  <si>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</si>
  <si>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</si>
  <si>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</si>
  <si>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</si>
  <si>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</si>
  <si>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</si>
  <si>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</si>
  <si>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</si>
  <si>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</si>
  <si>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</si>
  <si>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</si>
  <si>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</si>
  <si>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</si>
  <si>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</si>
  <si>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</si>
  <si>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</si>
  <si>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</si>
  <si>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</si>
  <si>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</si>
  <si>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</si>
  <si>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</si>
  <si>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</si>
  <si>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</si>
  <si>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</si>
  <si>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</si>
  <si>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</si>
  <si>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</si>
  <si>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</si>
  <si>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</si>
  <si>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</si>
  <si>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</si>
  <si>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</si>
  <si>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</si>
  <si>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</si>
  <si>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</si>
  <si>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</si>
  <si>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</si>
  <si>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</si>
  <si>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</si>
  <si>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</si>
  <si>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</si>
  <si>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</si>
  <si>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</si>
  <si>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</si>
  <si>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</si>
  <si>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</si>
  <si>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</si>
  <si>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</si>
  <si>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</si>
  <si>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</si>
  <si>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</si>
  <si>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</si>
  <si>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</si>
  <si>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</si>
  <si>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</si>
  <si>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</si>
  <si>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</si>
  <si>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</si>
  <si>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</si>
  <si>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</si>
  <si>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</si>
  <si>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</si>
  <si>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</si>
  <si>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</si>
  <si>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</si>
  <si>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</si>
  <si>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</si>
  <si>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</si>
  <si>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</si>
  <si>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</si>
  <si>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</si>
  <si>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</si>
  <si>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</si>
  <si>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</si>
  <si>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</si>
  <si>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</si>
  <si>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</si>
  <si>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</si>
  <si>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</si>
  <si>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</si>
  <si>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</si>
  <si>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</si>
  <si>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</si>
  <si>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</si>
  <si>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</si>
  <si>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</si>
  <si>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</si>
  <si>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</si>
  <si>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</si>
  <si>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</si>
  <si>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</si>
  <si>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</si>
  <si>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</si>
  <si>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</si>
  <si>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</si>
  <si>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</si>
  <si>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</si>
  <si>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</si>
  <si>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</si>
  <si>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</si>
  <si>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</si>
  <si>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</si>
  <si>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</si>
  <si>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</si>
  <si>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</si>
  <si>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</si>
  <si>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</si>
  <si>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</si>
  <si>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</si>
  <si>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</si>
  <si>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</si>
  <si>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</si>
  <si>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</si>
  <si>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</si>
  <si>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</si>
  <si>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</si>
  <si>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</si>
  <si>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</si>
  <si>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</si>
  <si>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</si>
  <si>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</si>
  <si>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</si>
  <si>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</si>
  <si>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</si>
  <si>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</si>
  <si>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</si>
  <si>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</si>
  <si>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</si>
  <si>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</si>
  <si>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</si>
  <si>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</si>
  <si>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</si>
  <si>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</si>
  <si>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</si>
  <si>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</si>
  <si>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</si>
  <si>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</si>
  <si>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</si>
  <si>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</si>
  <si>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</si>
  <si>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</si>
  <si>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</si>
  <si>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</si>
  <si>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</si>
  <si>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</si>
  <si>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</si>
  <si>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</si>
  <si>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</si>
  <si>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</si>
  <si>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</si>
  <si>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</si>
  <si>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</si>
  <si>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</si>
  <si>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</si>
  <si>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</si>
  <si>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</si>
  <si>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</si>
  <si>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</si>
  <si>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</si>
  <si>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</si>
  <si>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</si>
  <si>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</si>
  <si>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</si>
  <si>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</si>
  <si>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</si>
  <si>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</si>
  <si>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</si>
  <si>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</si>
  <si>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</si>
  <si>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</si>
  <si>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</si>
  <si>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</si>
  <si>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</si>
  <si>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</si>
  <si>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</si>
  <si>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</si>
  <si>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</si>
  <si>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</si>
  <si>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</si>
  <si>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</si>
  <si>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</si>
  <si>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</si>
  <si>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</si>
  <si>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</si>
  <si>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</si>
  <si>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</si>
  <si>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</si>
  <si>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</si>
  <si>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</si>
  <si>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</si>
  <si>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</si>
  <si>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</si>
  <si>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</si>
  <si>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</si>
  <si>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</si>
  <si>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</si>
  <si>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</si>
  <si>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</si>
  <si>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</si>
  <si>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</si>
  <si>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</si>
  <si>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</si>
  <si>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</si>
  <si>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</si>
  <si>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</si>
  <si>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</si>
  <si>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</si>
  <si>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</si>
  <si>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</si>
  <si>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</si>
  <si>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</si>
  <si>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</si>
  <si>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</si>
  <si>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</si>
  <si>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</si>
  <si>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</si>
  <si>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</si>
  <si>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</si>
  <si>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</si>
  <si>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</si>
  <si>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</si>
  <si>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</si>
  <si>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</si>
  <si>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</si>
  <si>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</si>
  <si>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</si>
  <si>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</si>
  <si>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</si>
  <si>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</si>
  <si>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</si>
  <si>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</si>
  <si>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</si>
  <si>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</si>
  <si>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</si>
  <si>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</si>
  <si>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</si>
  <si>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</si>
  <si>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</si>
  <si>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</si>
  <si>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</si>
  <si>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</si>
  <si>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</si>
  <si>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</si>
  <si>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</si>
  <si>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</si>
  <si>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</si>
  <si>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</si>
  <si>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</si>
  <si>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</si>
  <si>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</si>
  <si>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</si>
  <si>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</si>
  <si>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</si>
  <si>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</si>
  <si>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</si>
  <si>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</si>
  <si>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</si>
  <si>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</si>
  <si>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</si>
  <si>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</si>
  <si>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</si>
  <si>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</si>
  <si>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</si>
  <si>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</si>
  <si>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</si>
  <si>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</si>
  <si>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</si>
  <si>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</si>
  <si>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</si>
  <si>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</si>
  <si>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</si>
  <si>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</si>
  <si>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</si>
  <si>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</si>
  <si>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</si>
  <si>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</si>
  <si>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</si>
  <si>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</si>
  <si>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</si>
  <si>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</si>
  <si>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</si>
  <si>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</si>
  <si>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</si>
  <si>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</si>
  <si>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</si>
  <si>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</si>
  <si>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</si>
  <si>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</si>
  <si>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</si>
  <si>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</si>
  <si>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</si>
  <si>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</si>
  <si>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</si>
  <si>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</si>
  <si>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</si>
  <si>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</si>
  <si>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</si>
  <si>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</si>
  <si>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</si>
  <si>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</si>
  <si>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</si>
  <si>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</si>
  <si>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</si>
  <si>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</si>
  <si>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</si>
  <si>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</si>
  <si>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</si>
  <si>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</si>
  <si>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</si>
  <si>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</si>
  <si>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</si>
  <si>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</si>
  <si>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</si>
  <si>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</si>
  <si>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</si>
  <si>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</si>
  <si>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</si>
  <si>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</si>
  <si>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</si>
  <si>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</si>
  <si>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</si>
  <si>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</si>
  <si>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</si>
  <si>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</si>
  <si>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</si>
  <si>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</si>
  <si>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</si>
  <si>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</si>
  <si>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</si>
  <si>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</si>
  <si>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</si>
  <si>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</si>
  <si>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</si>
  <si>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</si>
  <si>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</si>
  <si>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</si>
  <si>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</si>
  <si>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</si>
  <si>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</si>
  <si>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</si>
  <si>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</si>
  <si>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</si>
  <si>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</si>
  <si>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</si>
  <si>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</si>
  <si>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</si>
  <si>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</si>
  <si>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</si>
  <si>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</si>
  <si>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</si>
  <si>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</si>
  <si>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</si>
  <si>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</si>
  <si>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</si>
  <si>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</si>
  <si>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</si>
  <si>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</si>
  <si>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</si>
  <si>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</si>
  <si>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</si>
  <si>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</si>
  <si>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</si>
  <si>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</si>
  <si>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</si>
  <si>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</si>
  <si>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</si>
  <si>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</si>
  <si>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</si>
  <si>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</si>
  <si>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</si>
  <si>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</si>
  <si>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</si>
  <si>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</si>
  <si>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</si>
  <si>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</si>
  <si>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</si>
  <si>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</si>
  <si>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</si>
  <si>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</si>
  <si>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</si>
  <si>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</si>
  <si>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</si>
  <si>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</si>
  <si>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</si>
  <si>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</si>
  <si>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</si>
  <si>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</si>
  <si>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</si>
  <si>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</si>
  <si>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</si>
  <si>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</si>
  <si>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</si>
  <si>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</si>
  <si>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</si>
  <si>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</si>
  <si>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</si>
  <si>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</si>
  <si>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</si>
  <si>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</si>
  <si>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</si>
  <si>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</si>
  <si>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</si>
  <si>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</si>
  <si>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</si>
  <si>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</si>
  <si>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</si>
  <si>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</si>
  <si>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</si>
  <si>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</si>
  <si>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</si>
  <si>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</si>
  <si>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</si>
  <si>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</si>
  <si>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</si>
  <si>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</si>
  <si>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</si>
  <si>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</si>
  <si>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</si>
  <si>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</si>
  <si>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</si>
  <si>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</si>
  <si>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</si>
  <si>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</si>
  <si>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</si>
  <si>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</si>
  <si>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</si>
  <si>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</si>
  <si>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</si>
  <si>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</si>
  <si>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</si>
  <si>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</si>
  <si>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</si>
  <si>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</si>
  <si>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</si>
  <si>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</si>
  <si>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</si>
  <si>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</si>
  <si>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</si>
  <si>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</si>
  <si>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</si>
  <si>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</si>
  <si>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</si>
  <si>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</si>
  <si>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</si>
  <si>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</si>
  <si>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</si>
  <si>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</si>
  <si>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</si>
  <si>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</si>
  <si>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</si>
  <si>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</si>
  <si>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</si>
  <si>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</si>
  <si>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</si>
  <si>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</si>
  <si>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</si>
  <si>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</si>
  <si>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</si>
  <si>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</si>
  <si>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</si>
  <si>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</si>
  <si>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</si>
  <si>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</si>
  <si>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</si>
  <si>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</si>
  <si>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</si>
  <si>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</si>
  <si>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</si>
  <si>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</si>
  <si>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</si>
  <si>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</si>
  <si>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</si>
  <si>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</si>
  <si>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</si>
  <si>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</si>
  <si>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</si>
  <si>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</si>
  <si>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</si>
  <si>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</si>
  <si>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</si>
  <si>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</si>
  <si>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</si>
  <si>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</si>
  <si>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</si>
  <si>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</si>
  <si>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</si>
  <si>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</si>
  <si>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</si>
  <si>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</si>
  <si>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</si>
  <si>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</si>
  <si>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</si>
  <si>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</si>
  <si>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</si>
  <si>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</si>
  <si>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</si>
  <si>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</si>
  <si>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</si>
  <si>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</si>
  <si>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</si>
  <si>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</si>
  <si>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</si>
  <si>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</si>
  <si>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</si>
  <si>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</si>
  <si>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</si>
  <si>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</si>
  <si>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</si>
  <si>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</si>
  <si>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</si>
  <si>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</si>
  <si>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</si>
  <si>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</si>
  <si>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</si>
  <si>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</si>
  <si>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</si>
  <si>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</si>
  <si>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</si>
  <si>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</si>
  <si>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</si>
  <si>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</si>
  <si>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</si>
  <si>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</si>
  <si>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</si>
  <si>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</si>
  <si>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</si>
  <si>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</si>
  <si>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</si>
  <si>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</si>
  <si>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</si>
  <si>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</si>
  <si>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</si>
  <si>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</si>
  <si>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</si>
  <si>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</si>
  <si>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</si>
  <si>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</si>
  <si>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</si>
  <si>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</si>
  <si>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</si>
  <si>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</si>
  <si>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</si>
  <si>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</si>
  <si>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</si>
  <si>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</si>
  <si>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</si>
  <si>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</si>
  <si>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</si>
  <si>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</si>
  <si>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</si>
  <si>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</si>
  <si>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</si>
  <si>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</si>
  <si>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</si>
  <si>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</si>
  <si>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</si>
  <si>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</si>
  <si>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</si>
  <si>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</si>
  <si>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</si>
  <si>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</si>
  <si>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</si>
  <si>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</si>
  <si>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</si>
  <si>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</si>
  <si>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</si>
  <si>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</si>
  <si>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</si>
  <si>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</si>
  <si>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</si>
  <si>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</si>
  <si>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</si>
  <si>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</si>
  <si>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</si>
  <si>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</si>
  <si>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</si>
  <si>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</si>
  <si>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</si>
  <si>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</si>
  <si>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</si>
  <si>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</si>
  <si>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</si>
  <si>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</si>
  <si>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</si>
  <si>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</si>
  <si>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</si>
  <si>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</si>
  <si>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</si>
  <si>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</si>
  <si>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</si>
  <si>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</si>
  <si>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</si>
  <si>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</si>
  <si>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</si>
  <si>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</si>
  <si>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</si>
  <si>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</si>
  <si>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</si>
  <si>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</si>
  <si>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</si>
  <si>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</si>
  <si>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</si>
  <si>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</si>
  <si>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</si>
  <si>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</si>
  <si>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</si>
  <si>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</si>
  <si>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</si>
  <si>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</si>
  <si>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</si>
  <si>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</si>
  <si>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</si>
  <si>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</si>
  <si>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</si>
  <si>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</si>
  <si>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</si>
  <si>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</si>
  <si>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</si>
  <si>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</si>
  <si>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</si>
  <si>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</si>
  <si>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</si>
  <si>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</si>
  <si>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</si>
  <si>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</si>
  <si>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</si>
  <si>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</si>
  <si>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</si>
  <si>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</si>
  <si>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</si>
  <si>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</si>
  <si>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</si>
  <si>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</si>
  <si>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</si>
  <si>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</si>
  <si>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</si>
  <si>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</si>
  <si>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</si>
  <si>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</si>
  <si>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</si>
  <si>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</si>
  <si>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</si>
  <si>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</si>
  <si>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</si>
  <si>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</si>
  <si>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</si>
  <si>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</si>
  <si>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</si>
  <si>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</si>
  <si>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</si>
  <si>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</si>
  <si>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</si>
  <si>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</si>
  <si>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</si>
  <si>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</si>
  <si>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</si>
  <si>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</si>
  <si>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</si>
  <si>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</si>
  <si>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</si>
  <si>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</si>
  <si>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</si>
  <si>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</si>
  <si>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</si>
  <si>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</si>
  <si>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</si>
  <si>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</si>
  <si>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</si>
  <si>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</si>
  <si>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</si>
  <si>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</si>
  <si>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</si>
  <si>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</si>
  <si>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</si>
  <si>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</si>
  <si>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</si>
  <si>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</si>
  <si>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</si>
  <si>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</si>
  <si>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</si>
  <si>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</si>
  <si>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</si>
  <si>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</si>
  <si>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</si>
  <si>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</si>
  <si>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</si>
  <si>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</si>
  <si>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</si>
  <si>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</si>
  <si>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</si>
  <si>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</si>
  <si>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</si>
  <si>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</si>
  <si>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</si>
  <si>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</si>
  <si>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</si>
  <si>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</si>
  <si>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</si>
  <si>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</si>
  <si>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</si>
  <si>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</si>
  <si>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</si>
  <si>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</si>
  <si>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</si>
  <si>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</si>
  <si>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</si>
  <si>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</si>
  <si>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</si>
  <si>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</si>
  <si>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</si>
  <si>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</si>
  <si>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</si>
  <si>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</si>
  <si>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</si>
  <si>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</si>
  <si>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</si>
  <si>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</si>
  <si>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</si>
  <si>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</si>
  <si>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</si>
  <si>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</si>
  <si>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</si>
  <si>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</si>
  <si>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</si>
  <si>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</si>
  <si>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</si>
  <si>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</si>
  <si>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</si>
  <si>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</si>
  <si>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</si>
  <si>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</si>
  <si>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</si>
  <si>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</si>
  <si>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</si>
  <si>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</si>
  <si>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</si>
  <si>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</si>
  <si>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</si>
  <si>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</si>
  <si>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</si>
  <si>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</si>
  <si>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</si>
  <si>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</si>
  <si>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</si>
  <si>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</si>
  <si>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</si>
  <si>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</si>
  <si>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</si>
  <si>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</si>
  <si>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</si>
  <si>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</si>
  <si>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</si>
  <si>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</si>
  <si>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</si>
  <si>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</si>
  <si>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</si>
  <si>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</si>
  <si>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</si>
  <si>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</si>
  <si>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</si>
  <si>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</si>
  <si>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</si>
  <si>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</si>
  <si>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</si>
  <si>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</si>
  <si>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</si>
  <si>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</si>
  <si>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</si>
  <si>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</si>
  <si>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</si>
  <si>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</si>
  <si>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</si>
  <si>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</si>
  <si>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</si>
  <si>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</si>
  <si>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</si>
  <si>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</si>
  <si>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</si>
  <si>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</si>
  <si>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</si>
  <si>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</si>
  <si>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</si>
  <si>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</si>
  <si>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</si>
  <si>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</si>
  <si>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</si>
  <si>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</si>
  <si>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</si>
  <si>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</si>
  <si>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</si>
  <si>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</si>
  <si>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</si>
  <si>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</si>
  <si>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</si>
  <si>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</si>
  <si>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</si>
  <si>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</si>
  <si>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</si>
  <si>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</si>
  <si>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</si>
  <si>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</si>
  <si>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</si>
  <si>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</si>
  <si>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</si>
  <si>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</si>
  <si>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</si>
  <si>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</si>
  <si>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</si>
  <si>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</si>
  <si>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</si>
  <si>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</si>
  <si>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</si>
  <si>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</si>
  <si>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</si>
  <si>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</si>
  <si>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</si>
  <si>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</si>
  <si>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</si>
  <si>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</si>
  <si>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</si>
  <si>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</si>
  <si>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</si>
  <si>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</si>
  <si>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</si>
  <si>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</si>
  <si>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</si>
  <si>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</si>
  <si>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</si>
  <si>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</si>
  <si>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</si>
  <si>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</si>
  <si>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</si>
  <si>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</si>
  <si>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</si>
  <si>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</si>
  <si>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</si>
  <si>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</si>
  <si>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</si>
  <si>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</si>
  <si>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</si>
  <si>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</si>
  <si>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</si>
  <si>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</si>
  <si>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</si>
  <si>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</si>
  <si>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</si>
  <si>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</si>
  <si>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</si>
  <si>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</si>
  <si>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</si>
  <si>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</si>
  <si>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</si>
  <si>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</si>
  <si>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</si>
  <si>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</si>
  <si>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</si>
  <si>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</si>
  <si>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</si>
  <si>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</si>
  <si>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</si>
  <si>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</si>
  <si>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</si>
  <si>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</si>
  <si>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</si>
  <si>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</si>
  <si>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</si>
  <si>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</si>
  <si>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</si>
  <si>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</si>
  <si>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</si>
  <si>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</si>
  <si>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</si>
  <si>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</si>
  <si>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</si>
  <si>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</si>
  <si>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</si>
  <si>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</si>
  <si>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</si>
  <si>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</si>
  <si>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</si>
  <si>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</si>
  <si>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</si>
  <si>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</si>
  <si>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</si>
  <si>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</si>
  <si>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</si>
  <si>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</si>
  <si>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</si>
  <si>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</si>
  <si>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</si>
  <si>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</si>
  <si>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</si>
  <si>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</si>
  <si>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</si>
  <si>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</si>
  <si>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</si>
  <si>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</si>
  <si>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</si>
  <si>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</si>
  <si>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</si>
  <si>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</si>
  <si>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</si>
  <si>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</si>
  <si>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</si>
  <si>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</si>
  <si>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</si>
  <si>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</si>
  <si>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</si>
  <si>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</si>
  <si>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</si>
  <si>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</si>
  <si>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</si>
  <si>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</si>
  <si>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</si>
  <si>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</si>
  <si>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</si>
  <si>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</si>
  <si>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</si>
  <si>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</si>
  <si>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</si>
  <si>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</si>
  <si>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</si>
  <si>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</si>
  <si>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</si>
  <si>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</si>
  <si>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</si>
  <si>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</si>
  <si>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</si>
  <si>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</si>
  <si>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</si>
  <si>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</si>
  <si>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</si>
  <si>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</si>
  <si>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</si>
  <si>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</si>
  <si>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</si>
  <si>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</si>
  <si>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</si>
  <si>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</si>
  <si>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</si>
  <si>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</si>
  <si>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</si>
  <si>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</si>
  <si>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</si>
  <si>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</si>
  <si>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</si>
  <si>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</si>
  <si>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</si>
  <si>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</si>
  <si>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</si>
  <si>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</si>
  <si>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</si>
  <si>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</si>
  <si>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</si>
  <si>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</si>
  <si>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</si>
  <si>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</si>
  <si>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</si>
  <si>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</si>
  <si>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</si>
  <si>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</si>
  <si>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</si>
  <si>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</si>
  <si>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</si>
  <si>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</si>
  <si>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</si>
  <si>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</si>
  <si>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</si>
  <si>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</si>
  <si>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</si>
  <si>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</si>
  <si>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</si>
  <si>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</si>
  <si>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</si>
  <si>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</si>
  <si>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</si>
  <si>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</si>
  <si>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</si>
  <si>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</si>
  <si>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</si>
  <si>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</si>
  <si>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</si>
  <si>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</si>
  <si>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</si>
  <si>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</si>
  <si>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</si>
  <si>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</si>
  <si>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</si>
  <si>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</si>
  <si>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</si>
  <si>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</si>
  <si>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</si>
  <si>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</si>
  <si>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</si>
  <si>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</si>
  <si>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</si>
  <si>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</si>
  <si>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</si>
  <si>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</si>
  <si>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</si>
  <si>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</si>
  <si>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</si>
  <si>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</si>
  <si>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</si>
  <si>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</si>
  <si>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</si>
  <si>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</si>
  <si>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</si>
  <si>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</si>
  <si>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</si>
  <si>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</si>
  <si>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</si>
  <si>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</si>
  <si>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</si>
  <si>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</si>
  <si>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</si>
  <si>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</si>
  <si>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</si>
  <si>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</si>
  <si>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</si>
  <si>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</si>
  <si>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</si>
  <si>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</si>
  <si>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</si>
  <si>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</si>
  <si>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</si>
  <si>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</si>
  <si>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</si>
  <si>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</si>
  <si>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</si>
  <si>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</si>
  <si>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</si>
  <si>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</si>
  <si>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</si>
  <si>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</si>
  <si>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</si>
  <si>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</si>
  <si>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</si>
  <si>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</si>
  <si>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</si>
  <si>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</si>
  <si>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</si>
  <si>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</si>
  <si>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</si>
  <si>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</si>
  <si>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</si>
  <si>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</si>
  <si>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</si>
  <si>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</si>
  <si>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</si>
  <si>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</si>
  <si>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</si>
  <si>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</si>
  <si>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</si>
  <si>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</si>
  <si>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</si>
  <si>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</si>
  <si>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</si>
  <si>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</si>
  <si>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</si>
  <si>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</si>
  <si>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</si>
  <si>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</si>
  <si>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</si>
  <si>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</si>
  <si>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</si>
  <si>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</si>
  <si>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</si>
  <si>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</si>
  <si>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</si>
  <si>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</si>
  <si>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</si>
  <si>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</si>
  <si>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</si>
  <si>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</si>
  <si>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</si>
  <si>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</si>
  <si>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</si>
  <si>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</si>
  <si>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</si>
  <si>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</si>
  <si>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</si>
  <si>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</si>
  <si>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</si>
  <si>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</si>
  <si>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</si>
  <si>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</si>
  <si>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</si>
  <si>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</si>
  <si>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</si>
  <si>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</si>
  <si>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</si>
  <si>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</si>
  <si>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</si>
  <si>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</si>
  <si>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</si>
  <si>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</si>
  <si>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</si>
  <si>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</si>
  <si>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</si>
  <si>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</si>
  <si>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</si>
  <si>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</si>
  <si>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</si>
  <si>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</si>
  <si>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</si>
  <si>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</si>
  <si>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</si>
  <si>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</si>
  <si>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</si>
  <si>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</si>
  <si>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</si>
  <si>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</si>
  <si>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</si>
  <si>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</si>
  <si>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</si>
  <si>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</si>
  <si>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</si>
  <si>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</si>
  <si>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</si>
  <si>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</si>
  <si>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</si>
  <si>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</si>
  <si>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</si>
  <si>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</si>
  <si>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</si>
  <si>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</si>
  <si>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</si>
  <si>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</si>
  <si>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</si>
  <si>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</si>
  <si>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</si>
  <si>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</si>
  <si>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</si>
  <si>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</si>
  <si>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</si>
  <si>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</si>
  <si>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</si>
  <si>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</si>
  <si>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</si>
  <si>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</si>
  <si>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</si>
  <si>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</si>
  <si>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</si>
  <si>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</si>
  <si>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</si>
  <si>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</si>
  <si>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</si>
  <si>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</si>
  <si>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</si>
  <si>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</si>
  <si>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</si>
  <si>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</si>
  <si>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</si>
  <si>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</si>
  <si>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</si>
  <si>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</si>
  <si>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</si>
  <si>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</si>
  <si>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</si>
  <si>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</si>
  <si>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</si>
  <si>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</si>
  <si>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</si>
  <si>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</si>
  <si>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</si>
  <si>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</si>
  <si>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</si>
  <si>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</si>
  <si>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</si>
  <si>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</si>
  <si>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</si>
  <si>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</si>
  <si>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</si>
  <si>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</si>
  <si>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</si>
  <si>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</si>
  <si>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</si>
  <si>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</si>
  <si>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</si>
  <si>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</si>
  <si>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</si>
  <si>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</si>
  <si>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</si>
  <si>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</si>
  <si>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</si>
  <si>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</si>
  <si>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</si>
  <si>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</si>
  <si>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</si>
  <si>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</si>
  <si>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</si>
  <si>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</si>
  <si>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</si>
  <si>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</si>
  <si>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</si>
  <si>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</si>
  <si>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</si>
  <si>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</si>
  <si>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</si>
  <si>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</si>
  <si>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</si>
  <si>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</si>
  <si>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</si>
  <si>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</si>
  <si>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</si>
  <si>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</si>
  <si>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</si>
  <si>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</si>
  <si>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</si>
  <si>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</si>
  <si>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</si>
  <si>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</si>
  <si>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</si>
  <si>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</si>
  <si>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</si>
  <si>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</si>
  <si>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</si>
  <si>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</si>
  <si>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</si>
  <si>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</si>
  <si>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</si>
  <si>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</si>
  <si>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</si>
  <si>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</si>
  <si>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</si>
  <si>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</si>
  <si>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</si>
  <si>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</si>
  <si>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</si>
  <si>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</si>
  <si>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</si>
  <si>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</si>
  <si>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</si>
  <si>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</si>
  <si>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</si>
  <si>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</si>
  <si>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</si>
  <si>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</si>
  <si>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</si>
  <si>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</si>
  <si>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</si>
  <si>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</si>
  <si>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</si>
  <si>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</si>
  <si>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</si>
  <si>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</si>
  <si>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</si>
  <si>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</si>
  <si>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</si>
  <si>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</si>
  <si>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</si>
  <si>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</si>
  <si>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</si>
  <si>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</si>
  <si>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</si>
  <si>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</si>
  <si>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</si>
  <si>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</si>
  <si>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</si>
  <si>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</si>
  <si>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</si>
  <si>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</si>
  <si>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</si>
  <si>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</si>
  <si>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</si>
  <si>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</si>
  <si>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</si>
  <si>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</si>
  <si>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</si>
  <si>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</si>
  <si>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</si>
  <si>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</si>
  <si>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</si>
  <si>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</si>
  <si>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</si>
  <si>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</si>
  <si>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</si>
  <si>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</si>
  <si>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</si>
  <si>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</si>
  <si>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</si>
  <si>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</si>
  <si>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</si>
  <si>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</si>
  <si>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</si>
  <si>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</si>
  <si>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</si>
  <si>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</si>
  <si>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</si>
  <si>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</si>
  <si>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</si>
  <si>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</si>
  <si>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</si>
  <si>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</si>
  <si>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</si>
  <si>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</si>
  <si>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</si>
  <si>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</si>
  <si>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</si>
  <si>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</si>
  <si>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</si>
  <si>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</si>
  <si>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</si>
  <si>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</si>
  <si>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</si>
  <si>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</si>
  <si>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</si>
  <si>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</si>
  <si>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</si>
  <si>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</si>
  <si>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</si>
  <si>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</si>
  <si>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</si>
  <si>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</si>
  <si>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</si>
  <si>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</si>
  <si>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</si>
  <si>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</si>
  <si>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</si>
  <si>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</si>
  <si>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</si>
  <si>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</si>
  <si>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</si>
  <si>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</si>
  <si>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</si>
  <si>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</si>
  <si>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</si>
  <si>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</si>
  <si>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</si>
  <si>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</si>
  <si>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</si>
  <si>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</si>
  <si>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</si>
  <si>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</si>
  <si>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</si>
  <si>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</si>
  <si>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</si>
  <si>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</si>
  <si>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</si>
  <si>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</si>
  <si>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</si>
  <si>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</si>
  <si>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</si>
  <si>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</si>
  <si>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</si>
  <si>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</si>
  <si>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</si>
  <si>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</si>
  <si>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</si>
  <si>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</si>
  <si>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</si>
  <si>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</si>
  <si>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</si>
  <si>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</si>
  <si>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</si>
  <si>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</si>
  <si>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</si>
  <si>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</si>
  <si>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</si>
  <si>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</si>
  <si>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</si>
  <si>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</si>
  <si>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</si>
  <si>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</si>
  <si>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</si>
  <si>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</si>
  <si>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</si>
  <si>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</si>
  <si>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</si>
  <si>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</si>
  <si>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</si>
  <si>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</si>
  <si>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</si>
  <si>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</si>
  <si>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</si>
  <si>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</si>
  <si>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</si>
  <si>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</si>
  <si>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</si>
  <si>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</si>
  <si>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</si>
  <si>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</si>
  <si>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</si>
  <si>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</si>
  <si>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</si>
  <si>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</si>
  <si>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</si>
  <si>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</si>
  <si>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</si>
  <si>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</si>
  <si>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</si>
  <si>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</si>
  <si>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</si>
  <si>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</si>
  <si>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</si>
  <si>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</si>
  <si>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</si>
  <si>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</si>
  <si>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</si>
  <si>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</si>
  <si>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</si>
  <si>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</si>
  <si>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</si>
  <si>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</si>
  <si>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</si>
  <si>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</si>
  <si>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</si>
  <si>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</si>
  <si>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</si>
  <si>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</si>
  <si>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</si>
  <si>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</si>
  <si>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</si>
  <si>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</si>
  <si>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</si>
  <si>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</si>
  <si>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</si>
  <si>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</si>
  <si>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</si>
  <si>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</si>
  <si>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</si>
  <si>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</si>
  <si>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</si>
  <si>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</si>
  <si>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</si>
  <si>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</si>
  <si>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</si>
  <si>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</si>
  <si>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</si>
  <si>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</si>
  <si>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</si>
  <si>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</si>
  <si>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</si>
  <si>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</si>
  <si>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</si>
  <si>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</si>
  <si>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</si>
  <si>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</si>
  <si>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</si>
  <si>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</si>
  <si>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</si>
  <si>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</si>
  <si>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</si>
  <si>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</si>
  <si>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</si>
  <si>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</si>
  <si>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</si>
  <si>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</si>
  <si>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</si>
  <si>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</si>
  <si>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</si>
  <si>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</si>
  <si>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</si>
  <si>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</si>
  <si>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</si>
  <si>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</si>
  <si>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</si>
  <si>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</si>
  <si>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</si>
  <si>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</si>
  <si>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</si>
  <si>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</si>
  <si>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</si>
  <si>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</si>
  <si>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</si>
  <si>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</si>
  <si>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</si>
  <si>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</si>
  <si>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</si>
  <si>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</si>
  <si>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</si>
  <si>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</si>
  <si>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</si>
  <si>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</si>
  <si>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</si>
  <si>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</si>
  <si>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</si>
  <si>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</si>
  <si>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</si>
  <si>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</si>
  <si>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</si>
  <si>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</si>
  <si>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</si>
  <si>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</si>
  <si>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</si>
  <si>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</si>
  <si>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</si>
  <si>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</si>
  <si>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</si>
  <si>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</si>
  <si>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</si>
  <si>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</si>
  <si>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</si>
  <si>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</si>
  <si>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</si>
  <si>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</si>
  <si>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</si>
  <si>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</si>
  <si>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</si>
  <si>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</si>
  <si>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</si>
  <si>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</si>
  <si>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</si>
  <si>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</si>
  <si>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</si>
  <si>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</si>
  <si>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</si>
  <si>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</si>
  <si>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</si>
  <si>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</si>
  <si>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</si>
  <si>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</si>
  <si>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</si>
  <si>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</si>
  <si>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</si>
  <si>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</si>
  <si>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</si>
  <si>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</si>
  <si>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</si>
  <si>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</si>
  <si>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</si>
  <si>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</si>
  <si>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</si>
  <si>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</si>
  <si>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</si>
  <si>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</si>
  <si>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</si>
  <si>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</si>
  <si>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</si>
  <si>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</si>
  <si>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</si>
  <si>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</si>
  <si>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</si>
  <si>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</si>
  <si>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</si>
  <si>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</si>
  <si>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</si>
  <si>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</si>
  <si>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</si>
  <si>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</si>
  <si>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</si>
  <si>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</si>
  <si>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</si>
  <si>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</si>
  <si>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</si>
  <si>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</si>
  <si>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</si>
  <si>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</si>
  <si>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</si>
  <si>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</si>
  <si>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</si>
  <si>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</si>
  <si>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</si>
  <si>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</si>
  <si>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</si>
  <si>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</si>
  <si>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</si>
  <si>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</si>
  <si>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</si>
  <si>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</si>
  <si>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</si>
  <si>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</si>
  <si>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</si>
  <si>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</si>
  <si>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</si>
  <si>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</si>
  <si>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</si>
  <si>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</si>
  <si>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</si>
  <si>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</si>
  <si>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</si>
  <si>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</si>
  <si>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</si>
  <si>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</si>
  <si>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</si>
  <si>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</si>
  <si>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</si>
  <si>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</si>
  <si>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</si>
  <si>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</si>
  <si>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</si>
  <si>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</si>
  <si>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</si>
  <si>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</si>
  <si>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</si>
  <si>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</si>
  <si>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</si>
  <si>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</si>
  <si>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</si>
  <si>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</si>
  <si>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</si>
  <si>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</si>
  <si>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</si>
  <si>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</si>
  <si>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</si>
  <si>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</si>
  <si>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</si>
  <si>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</si>
  <si>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</si>
  <si>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</si>
  <si>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</si>
  <si>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</si>
  <si>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</si>
  <si>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</si>
  <si>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</si>
  <si>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</si>
  <si>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</si>
  <si>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</si>
  <si>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</si>
  <si>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</si>
  <si>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</si>
  <si>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</si>
  <si>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</si>
  <si>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</si>
  <si>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</si>
  <si>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</si>
  <si>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</si>
  <si>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</si>
  <si>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</si>
  <si>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</si>
  <si>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</si>
  <si>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</si>
  <si>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</si>
  <si>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</si>
  <si>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</si>
  <si>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</si>
  <si>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</si>
  <si>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</si>
  <si>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</si>
  <si>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</si>
  <si>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</si>
  <si>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</si>
  <si>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</si>
  <si>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</si>
  <si>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</si>
  <si>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</si>
  <si>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</si>
  <si>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</si>
  <si>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</si>
  <si>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</si>
  <si>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</si>
  <si>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</si>
  <si>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</si>
  <si>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</si>
  <si>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</si>
  <si>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</si>
  <si>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</si>
  <si>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</si>
  <si>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</si>
  <si>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</si>
  <si>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</si>
  <si>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</si>
  <si>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</si>
  <si>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</si>
  <si>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</si>
  <si>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</si>
  <si>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</si>
  <si>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</si>
  <si>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</si>
  <si>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</si>
  <si>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</si>
  <si>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</si>
  <si>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</si>
  <si>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</si>
  <si>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</si>
  <si>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</si>
  <si>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</si>
  <si>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</si>
  <si>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</si>
  <si>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</si>
  <si>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</si>
  <si>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</si>
  <si>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</si>
  <si>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</si>
  <si>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</si>
  <si>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</si>
  <si>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</si>
  <si>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</si>
  <si>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</si>
  <si>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</si>
  <si>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</si>
  <si>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</si>
  <si>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</si>
  <si>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</si>
  <si>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</si>
  <si>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</si>
  <si>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</si>
  <si>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</si>
  <si>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</si>
  <si>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</si>
  <si>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</si>
  <si>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</si>
  <si>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</si>
  <si>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</si>
  <si>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</si>
  <si>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</si>
  <si>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</si>
  <si>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</si>
  <si>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</si>
  <si>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</si>
  <si>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</si>
  <si>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</si>
  <si>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</si>
  <si>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</si>
  <si>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</si>
  <si>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</si>
  <si>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</si>
  <si>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</si>
  <si>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</si>
  <si>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</si>
  <si>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</si>
  <si>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</si>
  <si>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</si>
  <si>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</si>
  <si>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</si>
  <si>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</si>
  <si>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</si>
  <si>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</si>
  <si>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</si>
  <si>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</si>
  <si>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</si>
  <si>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</si>
  <si>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</si>
  <si>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</si>
  <si>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</si>
  <si>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</si>
  <si>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</si>
  <si>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</si>
  <si>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</si>
  <si>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</si>
  <si>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</si>
  <si>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</si>
  <si>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</si>
  <si>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</si>
  <si>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</si>
  <si>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</si>
  <si>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</si>
  <si>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</si>
  <si>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</si>
  <si>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</si>
  <si>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</si>
  <si>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</si>
  <si>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</si>
  <si>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</si>
  <si>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</si>
  <si>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</si>
  <si>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</si>
  <si>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</si>
  <si>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</si>
  <si>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</si>
  <si>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</si>
  <si>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</si>
  <si>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</si>
  <si>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</si>
  <si>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</si>
  <si>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</si>
  <si>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</si>
  <si>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</si>
  <si>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</si>
  <si>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</si>
  <si>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</si>
  <si>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</si>
  <si>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</si>
  <si>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</si>
  <si>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</si>
  <si>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</si>
  <si>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</si>
  <si>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</si>
  <si>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</si>
  <si>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</si>
  <si>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</si>
  <si>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</si>
  <si>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</si>
  <si>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</si>
  <si>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</si>
  <si>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</si>
  <si>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</si>
  <si>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</si>
  <si>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</si>
  <si>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</si>
  <si>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</si>
  <si>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</si>
  <si>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</si>
  <si>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</si>
  <si>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</si>
  <si>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</si>
  <si>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</si>
  <si>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</si>
  <si>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</si>
  <si>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</si>
  <si>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</si>
  <si>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</si>
  <si>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</si>
  <si>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</si>
  <si>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</si>
  <si>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</si>
  <si>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</si>
  <si>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</si>
  <si>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</si>
  <si>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</si>
  <si>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</si>
  <si>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</si>
  <si>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</si>
  <si>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</si>
  <si>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</si>
  <si>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</si>
  <si>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</si>
  <si>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</si>
  <si>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</si>
  <si>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</si>
  <si>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</si>
  <si>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</si>
  <si>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</si>
  <si>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</si>
  <si>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</si>
  <si>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</si>
  <si>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</si>
  <si>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</si>
  <si>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</si>
  <si>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</si>
  <si>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</si>
  <si>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</si>
  <si>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</si>
  <si>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</si>
  <si>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</si>
  <si>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</si>
  <si>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</si>
  <si>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</si>
  <si>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</si>
  <si>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</si>
  <si>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</si>
  <si>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</si>
  <si>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</si>
  <si>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</si>
  <si>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</si>
  <si>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</si>
  <si>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</si>
  <si>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</si>
  <si>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</si>
  <si>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</si>
  <si>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</si>
  <si>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</si>
  <si>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</si>
  <si>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</si>
  <si>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</si>
  <si>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</si>
  <si>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</si>
  <si>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</si>
  <si>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</si>
  <si>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</si>
  <si>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</si>
  <si>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</si>
  <si>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</si>
  <si>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</si>
  <si>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</si>
  <si>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</si>
  <si>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</si>
  <si>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</si>
  <si>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</si>
  <si>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</si>
  <si>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</si>
  <si>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</si>
  <si>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</si>
  <si>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</si>
  <si>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</si>
  <si>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</si>
  <si>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</si>
  <si>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</si>
  <si>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</si>
  <si>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</si>
  <si>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</si>
  <si>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</si>
  <si>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</si>
  <si>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</si>
  <si>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</si>
  <si>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</si>
  <si>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</si>
  <si>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</si>
  <si>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</si>
  <si>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</si>
  <si>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</si>
  <si>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</si>
  <si>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</si>
  <si>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</si>
  <si>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</si>
  <si>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</si>
  <si>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</si>
  <si>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</si>
  <si>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</si>
  <si>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</si>
  <si>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</si>
  <si>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</si>
  <si>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</si>
  <si>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</si>
  <si>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</si>
  <si>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</si>
  <si>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</si>
  <si>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</si>
  <si>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</si>
  <si>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</si>
  <si>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</si>
  <si>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</si>
  <si>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</si>
  <si>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</si>
  <si>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</si>
  <si>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</si>
  <si>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</si>
  <si>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</si>
  <si>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</si>
  <si>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</si>
  <si>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</si>
  <si>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</si>
  <si>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</si>
  <si>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</si>
  <si>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</si>
  <si>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</si>
  <si>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</si>
  <si>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</si>
  <si>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</si>
  <si>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</si>
  <si>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</si>
  <si>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</si>
  <si>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</si>
  <si>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</si>
  <si>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</si>
  <si>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</si>
  <si>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</si>
  <si>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</si>
  <si>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</si>
  <si>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</si>
  <si>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</si>
  <si>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</si>
  <si>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</si>
  <si>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</si>
  <si>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</si>
  <si>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</si>
  <si>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</si>
  <si>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</si>
  <si>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</si>
  <si>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</si>
  <si>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</si>
  <si>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</si>
  <si>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</si>
  <si>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</si>
  <si>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</si>
  <si>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</si>
  <si>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</si>
  <si>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</si>
  <si>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</si>
  <si>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</si>
  <si>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</si>
  <si>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</si>
  <si>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</si>
  <si>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</si>
  <si>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</si>
  <si>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</si>
  <si>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</si>
  <si>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</si>
  <si>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</si>
  <si>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</si>
  <si>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</si>
  <si>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</si>
  <si>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</si>
  <si>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</si>
  <si>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</si>
  <si>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</si>
  <si>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</si>
  <si>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</si>
  <si>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</si>
  <si>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</si>
  <si>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</si>
  <si>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</si>
  <si>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</si>
  <si>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</si>
  <si>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</si>
  <si>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</si>
  <si>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</si>
  <si>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</si>
  <si>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</si>
  <si>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</si>
  <si>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</si>
  <si>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</si>
  <si>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</si>
  <si>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</si>
  <si>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</si>
  <si>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</si>
  <si>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</si>
  <si>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</si>
  <si>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</si>
  <si>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</si>
  <si>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</si>
  <si>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</si>
  <si>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</si>
  <si>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</si>
  <si>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</si>
  <si>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</si>
  <si>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</si>
  <si>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</si>
  <si>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</si>
  <si>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</si>
  <si>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</si>
  <si>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</si>
  <si>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</si>
  <si>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</si>
  <si>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</si>
  <si>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</si>
  <si>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</si>
  <si>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</si>
  <si>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</si>
  <si>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</si>
  <si>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</si>
  <si>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</si>
  <si>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</si>
  <si>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</si>
  <si>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</si>
  <si>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</si>
  <si>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</si>
  <si>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</si>
  <si>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</si>
  <si>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</si>
  <si>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</si>
  <si>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</si>
  <si>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</si>
  <si>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</si>
  <si>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</si>
  <si>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</si>
  <si>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</si>
  <si>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</si>
  <si>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</si>
  <si>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</si>
  <si>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</si>
  <si>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</si>
  <si>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</si>
  <si>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</si>
  <si>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</si>
  <si>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</si>
  <si>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</si>
  <si>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</si>
  <si>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</si>
  <si>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</si>
  <si>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</si>
  <si>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</si>
  <si>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</si>
  <si>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</si>
  <si>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</si>
  <si>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</si>
  <si>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</si>
  <si>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</si>
  <si>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</si>
  <si>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</si>
  <si>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</si>
  <si>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</si>
  <si>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</si>
  <si>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</si>
  <si>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</si>
  <si>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</si>
  <si>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</si>
  <si>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</si>
  <si>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</si>
  <si>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</si>
  <si>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</si>
  <si>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</si>
  <si>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</si>
  <si>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</si>
  <si>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</si>
  <si>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</si>
  <si>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</si>
  <si>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</si>
  <si>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</si>
  <si>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</si>
  <si>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</si>
  <si>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</si>
  <si>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</si>
  <si>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</si>
  <si>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</si>
  <si>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</si>
  <si>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</si>
  <si>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</si>
  <si>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</si>
  <si>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</si>
  <si>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</si>
  <si>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</si>
  <si>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</si>
  <si>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</si>
  <si>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</si>
  <si>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</si>
  <si>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</si>
  <si>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</si>
  <si>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</si>
  <si>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</si>
  <si>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</si>
  <si>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</si>
  <si>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</si>
  <si>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</si>
  <si>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</si>
  <si>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</si>
  <si>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</si>
  <si>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</si>
  <si>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</si>
  <si>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</si>
  <si>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</si>
  <si>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</si>
  <si>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</si>
  <si>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</si>
  <si>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</si>
  <si>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</si>
  <si>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</si>
  <si>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</si>
  <si>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</si>
  <si>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</si>
  <si>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</si>
  <si>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</si>
  <si>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</si>
  <si>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</si>
  <si>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</si>
  <si>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</si>
  <si>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</si>
  <si>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</si>
  <si>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</si>
  <si>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</si>
  <si>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</si>
  <si>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</si>
  <si>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</si>
  <si>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</si>
  <si>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</si>
  <si>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</si>
  <si>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</si>
  <si>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</si>
  <si>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</si>
  <si>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</si>
  <si>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</si>
  <si>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</si>
  <si>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</si>
  <si>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</si>
  <si>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</si>
  <si>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</si>
  <si>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</si>
  <si>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</si>
  <si>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</si>
  <si>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</si>
  <si>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</si>
  <si>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</si>
  <si>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</si>
  <si>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</si>
  <si>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</si>
  <si>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</si>
  <si>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</si>
  <si>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</si>
  <si>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</si>
  <si>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</si>
  <si>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</si>
  <si>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</si>
  <si>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</si>
  <si>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</si>
  <si>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</si>
  <si>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</si>
  <si>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</si>
  <si>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</si>
  <si>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</si>
  <si>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</si>
  <si>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</si>
  <si>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</si>
  <si>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</si>
  <si>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</si>
  <si>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</si>
  <si>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</si>
  <si>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</si>
  <si>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</si>
  <si>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</si>
  <si>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</si>
  <si>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</si>
  <si>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</si>
  <si>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</si>
  <si>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</si>
  <si>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</si>
  <si>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</si>
  <si>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</si>
  <si>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</si>
  <si>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</si>
  <si>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</si>
  <si>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</si>
  <si>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</si>
  <si>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</si>
  <si>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</si>
  <si>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</si>
  <si>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</si>
  <si>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</si>
  <si>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</si>
  <si>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</si>
  <si>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</si>
  <si>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</si>
  <si>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</si>
  <si>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</si>
  <si>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</si>
  <si>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</si>
  <si>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</si>
  <si>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</si>
  <si>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</si>
  <si>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</si>
  <si>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</si>
  <si>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</si>
  <si>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</si>
  <si>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</si>
  <si>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</si>
  <si>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</si>
  <si>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</si>
  <si>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</si>
  <si>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</si>
  <si>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</si>
  <si>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</si>
  <si>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</si>
  <si>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</si>
  <si>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</si>
  <si>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</si>
  <si>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</si>
  <si>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</si>
  <si>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</si>
  <si>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</si>
  <si>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</si>
  <si>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</si>
  <si>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</si>
  <si>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</si>
  <si>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</si>
  <si>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</si>
  <si>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</si>
  <si>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</si>
  <si>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</si>
  <si>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</si>
  <si>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</si>
  <si>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</si>
  <si>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</si>
  <si>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</si>
  <si>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</si>
  <si>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</si>
  <si>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</si>
  <si>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</si>
  <si>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</si>
  <si>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</si>
  <si>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</si>
  <si>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</si>
  <si>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</si>
  <si>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</si>
  <si>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</si>
  <si>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</si>
  <si>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</si>
  <si>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</si>
  <si>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</si>
  <si>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</si>
  <si>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</si>
  <si>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</si>
  <si>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</si>
  <si>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</si>
  <si>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</si>
  <si>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</si>
  <si>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</si>
  <si>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</si>
  <si>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</si>
  <si>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</si>
  <si>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</si>
  <si>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</si>
  <si>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</si>
  <si>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</si>
  <si>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</si>
  <si>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</si>
  <si>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</si>
  <si>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</si>
  <si>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</si>
  <si>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</si>
  <si>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</si>
  <si>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</si>
  <si>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</si>
  <si>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</si>
  <si>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</si>
  <si>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</si>
  <si>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</si>
  <si>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</si>
  <si>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</si>
  <si>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</si>
  <si>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</si>
  <si>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</si>
  <si>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</si>
  <si>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</si>
  <si>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</si>
  <si>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</si>
  <si>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</si>
  <si>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</si>
  <si>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</si>
  <si>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</si>
  <si>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</si>
  <si>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</si>
  <si>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</si>
  <si>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</si>
  <si>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</si>
  <si>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</si>
  <si>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</si>
  <si>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</si>
  <si>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</si>
  <si>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</si>
  <si>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</si>
  <si>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</si>
  <si>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</si>
  <si>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</si>
  <si>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</si>
  <si>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</si>
  <si>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</si>
  <si>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</si>
  <si>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</si>
  <si>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</si>
  <si>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</si>
  <si>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</si>
  <si>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</si>
  <si>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</si>
  <si>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</si>
  <si>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</si>
  <si>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</si>
  <si>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</si>
  <si>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</si>
  <si>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</si>
  <si>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</si>
  <si>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</si>
  <si>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</si>
  <si>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</si>
  <si>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</si>
  <si>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</si>
  <si>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</si>
  <si>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</si>
  <si>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</si>
  <si>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</si>
  <si>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</si>
  <si>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</si>
  <si>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</si>
  <si>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</si>
  <si>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</si>
  <si>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</si>
  <si>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</si>
  <si>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</si>
  <si>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</si>
  <si>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</si>
  <si>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</si>
  <si>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</si>
  <si>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</si>
  <si>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</si>
  <si>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</si>
  <si>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</si>
  <si>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</si>
  <si>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</si>
  <si>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</si>
  <si>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</si>
  <si>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</si>
  <si>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</si>
  <si>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</si>
  <si>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</si>
  <si>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</si>
  <si>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</si>
  <si>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</si>
  <si>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</si>
  <si>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</si>
  <si>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</si>
  <si>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</si>
  <si>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</si>
  <si>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</si>
  <si>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</si>
  <si>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</si>
  <si>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</si>
  <si>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</si>
  <si>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</si>
  <si>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</si>
  <si>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</si>
  <si>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</si>
  <si>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</si>
  <si>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</si>
  <si>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</si>
  <si>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</si>
  <si>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</si>
  <si>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</si>
  <si>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</si>
  <si>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</si>
  <si>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</si>
  <si>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</si>
  <si>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</si>
  <si>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</si>
  <si>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</si>
  <si>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</si>
  <si>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</si>
  <si>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</si>
  <si>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</si>
  <si>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</si>
  <si>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</si>
  <si>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</si>
  <si>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</si>
  <si>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</si>
  <si>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</si>
  <si>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</si>
  <si>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</si>
  <si>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</si>
  <si>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</si>
  <si>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</si>
  <si>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</si>
  <si>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</si>
  <si>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</si>
  <si>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</si>
  <si>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</si>
  <si>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</si>
  <si>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</si>
  <si>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</si>
  <si>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</si>
  <si>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</si>
  <si>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</si>
  <si>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</si>
  <si>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</si>
  <si>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</si>
  <si>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</si>
  <si>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</si>
  <si>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</si>
  <si>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</si>
  <si>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</si>
  <si>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</si>
  <si>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</si>
  <si>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</si>
  <si>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</si>
  <si>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</si>
  <si>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</si>
  <si>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</si>
  <si>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</si>
  <si>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</si>
  <si>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</si>
  <si>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</si>
  <si>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</si>
  <si>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</si>
  <si>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</si>
  <si>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</si>
  <si>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</si>
  <si>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</si>
  <si>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</si>
  <si>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</si>
  <si>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</si>
  <si>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</si>
  <si>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</si>
  <si>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</si>
  <si>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</si>
  <si>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</si>
  <si>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</si>
  <si>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</si>
  <si>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</si>
  <si>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</si>
  <si>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</si>
  <si>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</si>
  <si>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</si>
  <si>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</si>
  <si>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</si>
  <si>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</si>
  <si>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</si>
  <si>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</si>
  <si>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</si>
  <si>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</si>
  <si>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</si>
  <si>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</si>
  <si>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</si>
  <si>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</si>
  <si>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</si>
  <si>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</si>
  <si>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</si>
  <si>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</si>
  <si>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</si>
  <si>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</si>
  <si>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</si>
  <si>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</si>
  <si>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</si>
  <si>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</si>
  <si>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</si>
  <si>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</si>
  <si>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</si>
  <si>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</si>
  <si>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</si>
  <si>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</si>
  <si>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</si>
  <si>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</si>
  <si>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</si>
  <si>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</si>
  <si>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</si>
  <si>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</si>
  <si>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</si>
  <si>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</si>
  <si>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</si>
  <si>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</si>
  <si>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</si>
  <si>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</si>
  <si>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</si>
  <si>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</si>
  <si>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</si>
  <si>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</si>
  <si>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</si>
  <si>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</si>
  <si>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</si>
  <si>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</si>
  <si>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</si>
  <si>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</si>
  <si>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</si>
  <si>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</si>
  <si>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</si>
  <si>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</si>
  <si>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</si>
  <si>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</si>
  <si>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</si>
  <si>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</si>
  <si>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</si>
  <si>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</si>
  <si>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</si>
  <si>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</si>
  <si>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</si>
  <si>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</si>
  <si>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</si>
  <si>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</si>
  <si>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</si>
  <si>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</si>
  <si>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</si>
  <si>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</si>
  <si>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</si>
  <si>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</si>
  <si>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</si>
  <si>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</si>
  <si>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</si>
  <si>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</si>
  <si>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</si>
  <si>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</si>
  <si>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</si>
  <si>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</si>
  <si>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</si>
  <si>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</si>
  <si>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</si>
  <si>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</si>
  <si>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</si>
  <si>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</si>
  <si>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</si>
  <si>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</si>
  <si>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</si>
  <si>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</si>
  <si>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</si>
  <si>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</si>
  <si>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</si>
  <si>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</si>
  <si>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</si>
  <si>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</si>
  <si>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</si>
  <si>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</si>
  <si>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</si>
  <si>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</si>
  <si>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</si>
  <si>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</si>
  <si>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</si>
  <si>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</si>
  <si>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</si>
  <si>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</si>
  <si>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</si>
  <si>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</si>
  <si>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</si>
  <si>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</si>
  <si>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</si>
  <si>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</si>
  <si>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</si>
  <si>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</si>
  <si>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</si>
  <si>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</si>
  <si>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</si>
  <si>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</si>
  <si>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</si>
  <si>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</si>
  <si>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</si>
  <si>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</si>
  <si>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</si>
  <si>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</si>
  <si>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</si>
  <si>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</si>
  <si>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</si>
  <si>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</si>
  <si>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</si>
  <si>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</si>
  <si>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</si>
  <si>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</si>
  <si>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</si>
  <si>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</si>
  <si>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</si>
  <si>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</si>
  <si>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</si>
  <si>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</si>
  <si>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</si>
  <si>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</si>
  <si>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</si>
  <si>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</si>
  <si>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</si>
  <si>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</si>
  <si>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</si>
  <si>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</si>
  <si>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</si>
  <si>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</si>
  <si>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</si>
  <si>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</si>
  <si>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</si>
  <si>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</si>
  <si>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</si>
  <si>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</si>
  <si>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</si>
  <si>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</si>
  <si>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</si>
  <si>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</si>
  <si>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</si>
  <si>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</si>
  <si>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</si>
  <si>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</si>
  <si>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</si>
  <si>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</si>
  <si>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</si>
  <si>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</si>
  <si>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</si>
  <si>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</si>
  <si>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</si>
  <si>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</si>
  <si>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</si>
  <si>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</si>
  <si>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</si>
  <si>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</si>
  <si>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</si>
  <si>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</si>
  <si>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</si>
  <si>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</si>
  <si>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</si>
  <si>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</si>
  <si>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</si>
  <si>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</si>
  <si>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</si>
  <si>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</si>
  <si>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</si>
  <si>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</si>
  <si>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</si>
  <si>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</si>
  <si>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</si>
  <si>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</si>
  <si>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</si>
  <si>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</si>
  <si>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</si>
  <si>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</si>
  <si>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</si>
  <si>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</si>
  <si>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</si>
  <si>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</si>
  <si>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</si>
  <si>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</si>
  <si>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</si>
  <si>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</si>
  <si>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</si>
  <si>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</si>
  <si>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</si>
  <si>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</si>
  <si>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</si>
  <si>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</si>
  <si>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</si>
  <si>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</si>
  <si>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</si>
  <si>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</si>
  <si>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</si>
  <si>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</si>
  <si>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</si>
  <si>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</si>
  <si>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</si>
  <si>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</si>
  <si>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</si>
  <si>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</si>
  <si>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</si>
  <si>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</si>
  <si>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</si>
  <si>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</si>
  <si>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</si>
  <si>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</si>
  <si>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</si>
  <si>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</si>
  <si>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</si>
  <si>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</si>
  <si>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</si>
  <si>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</si>
  <si>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</si>
  <si>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</si>
  <si>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</si>
  <si>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</si>
  <si>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</si>
  <si>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</si>
  <si>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</si>
  <si>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</si>
  <si>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</si>
  <si>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</si>
  <si>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</si>
  <si>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</si>
  <si>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</si>
  <si>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</si>
  <si>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</si>
  <si>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</si>
  <si>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</si>
  <si>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</si>
  <si>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</si>
  <si>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</si>
  <si>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</si>
  <si>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</si>
  <si>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</si>
  <si>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</si>
  <si>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</si>
  <si>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</si>
  <si>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</si>
  <si>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</si>
  <si>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</si>
  <si>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</si>
  <si>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</si>
  <si>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</si>
  <si>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</si>
  <si>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</si>
  <si>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</si>
  <si>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</si>
  <si>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</si>
  <si>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</si>
  <si>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</si>
  <si>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</si>
  <si>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</si>
  <si>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</si>
  <si>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</si>
  <si>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</si>
  <si>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</si>
  <si>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</si>
  <si>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</si>
  <si>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</si>
  <si>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</si>
  <si>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</si>
  <si>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</si>
  <si>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</si>
  <si>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</si>
  <si>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</si>
  <si>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</si>
  <si>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</si>
  <si>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</si>
  <si>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</si>
  <si>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</si>
  <si>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</si>
  <si>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</si>
  <si>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</si>
  <si>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</si>
  <si>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</si>
  <si>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</si>
  <si>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</si>
  <si>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</si>
  <si>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</si>
  <si>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</si>
  <si>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</si>
  <si>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</si>
  <si>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</si>
  <si>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</si>
  <si>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</si>
  <si>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</si>
  <si>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</si>
  <si>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</si>
  <si>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</si>
  <si>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</si>
  <si>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</si>
  <si>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</si>
  <si>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</si>
  <si>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</si>
  <si>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</si>
  <si>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</si>
  <si>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</si>
  <si>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</si>
  <si>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</si>
  <si>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</si>
  <si>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</si>
  <si>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</si>
  <si>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</si>
  <si>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</si>
  <si>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</si>
  <si>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</si>
  <si>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</si>
  <si>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</si>
  <si>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</si>
  <si>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</si>
  <si>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</si>
  <si>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</si>
  <si>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</si>
  <si>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</si>
  <si>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</si>
  <si>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</si>
  <si>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</si>
  <si>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</si>
  <si>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</si>
  <si>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</si>
  <si>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</si>
  <si>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</si>
  <si>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</si>
  <si>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</si>
  <si>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</si>
  <si>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</si>
  <si>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</si>
  <si>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</si>
  <si>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</si>
  <si>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</si>
  <si>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</si>
  <si>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</si>
  <si>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</si>
  <si>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</si>
  <si>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</si>
  <si>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</si>
  <si>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</si>
  <si>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</si>
  <si>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</si>
  <si>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</si>
  <si>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</si>
  <si>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</si>
  <si>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</si>
  <si>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</si>
  <si>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</si>
  <si>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</si>
  <si>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</si>
  <si>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</si>
  <si>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</si>
  <si>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</si>
  <si>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</si>
  <si>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</si>
  <si>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</si>
  <si>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</si>
  <si>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</si>
  <si>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</si>
  <si>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</si>
  <si>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</si>
  <si>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</si>
  <si>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</si>
  <si>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</si>
  <si>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</si>
  <si>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</si>
  <si>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</si>
  <si>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</si>
  <si>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</si>
  <si>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</si>
  <si>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</si>
  <si>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</si>
  <si>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</si>
  <si>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</si>
  <si>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</si>
  <si>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</si>
  <si>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</si>
  <si>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</si>
  <si>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</si>
  <si>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</si>
  <si>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</si>
  <si>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</si>
  <si>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</si>
  <si>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</si>
  <si>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</si>
  <si>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</si>
  <si>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</si>
  <si>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</si>
  <si>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</si>
  <si>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</si>
  <si>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</si>
  <si>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</si>
  <si>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</si>
  <si>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</si>
  <si>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</si>
  <si>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</si>
  <si>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</si>
  <si>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</si>
  <si>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</si>
  <si>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</si>
  <si>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</si>
  <si>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</si>
  <si>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</si>
  <si>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</si>
  <si>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</si>
  <si>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</si>
  <si>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</si>
  <si>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</si>
  <si>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</si>
  <si>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</si>
  <si>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</si>
  <si>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</si>
  <si>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</si>
  <si>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</si>
  <si>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</si>
  <si>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</si>
  <si>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</si>
  <si>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</si>
  <si>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</si>
  <si>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</si>
  <si>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</si>
  <si>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</si>
  <si>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</si>
  <si>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</si>
  <si>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</si>
  <si>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</si>
  <si>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</si>
  <si>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</si>
  <si>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</si>
  <si>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</si>
  <si>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</si>
  <si>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</si>
  <si>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</si>
  <si>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</si>
  <si>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</si>
  <si>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</si>
  <si>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</si>
  <si>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</si>
  <si>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</si>
  <si>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</si>
  <si>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</si>
  <si>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</si>
  <si>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</si>
  <si>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</si>
  <si>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</si>
  <si>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</si>
  <si>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</si>
  <si>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</si>
  <si>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</si>
  <si>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</si>
  <si>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</si>
  <si>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</si>
  <si>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</si>
  <si>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</si>
  <si>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</si>
  <si>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</si>
  <si>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</si>
  <si>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</si>
  <si>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</si>
  <si>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</si>
  <si>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</si>
  <si>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</si>
  <si>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</si>
  <si>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</si>
  <si>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</si>
  <si>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</si>
  <si>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</si>
  <si>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</si>
  <si>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</si>
  <si>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</si>
  <si>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</si>
  <si>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</si>
  <si>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</si>
  <si>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</si>
  <si>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</si>
  <si>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</si>
  <si>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</si>
  <si>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</si>
  <si>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</si>
  <si>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</si>
  <si>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</si>
  <si>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</si>
  <si>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</si>
  <si>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</si>
  <si>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</si>
  <si>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</si>
  <si>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</si>
  <si>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</si>
  <si>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</si>
  <si>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</si>
  <si>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</si>
  <si>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</si>
  <si>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</si>
  <si>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</si>
  <si>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</si>
  <si>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</si>
  <si>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</si>
  <si>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</si>
  <si>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</si>
  <si>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</si>
  <si>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</si>
  <si>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</si>
  <si>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</si>
  <si>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</si>
  <si>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</si>
  <si>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</si>
  <si>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</si>
  <si>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</si>
  <si>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</si>
  <si>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</si>
  <si>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</si>
  <si>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</si>
  <si>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</si>
  <si>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</si>
  <si>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</si>
  <si>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</si>
  <si>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</si>
  <si>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</si>
  <si>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</si>
  <si>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</si>
  <si>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</si>
  <si>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</si>
  <si>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</si>
  <si>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</si>
  <si>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</si>
  <si>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</si>
  <si>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</si>
  <si>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</si>
  <si>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</si>
  <si>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</si>
  <si>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</si>
  <si>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</si>
  <si>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</si>
  <si>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</si>
  <si>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</si>
  <si>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</si>
  <si>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</si>
  <si>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</si>
  <si>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</si>
  <si>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</si>
  <si>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</si>
  <si>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</si>
  <si>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</si>
  <si>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</si>
  <si>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</si>
  <si>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</si>
  <si>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</si>
  <si>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</si>
  <si>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</si>
  <si>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</si>
  <si>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</si>
  <si>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</si>
  <si>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</si>
  <si>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</si>
  <si>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</si>
  <si>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</si>
  <si>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</si>
  <si>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</si>
  <si>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</si>
  <si>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</si>
  <si>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</si>
  <si>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</si>
  <si>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</si>
  <si>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</si>
  <si>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</si>
  <si>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</si>
  <si>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</si>
  <si>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</si>
  <si>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</si>
  <si>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</si>
  <si>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</si>
  <si>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</si>
  <si>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</si>
  <si>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</si>
  <si>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</si>
  <si>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</si>
  <si>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</si>
  <si>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</si>
  <si>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</si>
  <si>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</si>
  <si>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</si>
  <si>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</si>
  <si>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</si>
  <si>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</si>
  <si>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</si>
  <si>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</si>
  <si>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</si>
  <si>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</si>
  <si>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</si>
  <si>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</si>
  <si>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</si>
  <si>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</si>
  <si>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</si>
  <si>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</si>
  <si>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</si>
  <si>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</si>
  <si>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</si>
  <si>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</si>
  <si>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</si>
  <si>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</si>
  <si>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</si>
  <si>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</si>
  <si>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</si>
  <si>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</si>
  <si>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</si>
  <si>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</si>
  <si>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</si>
  <si>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</si>
  <si>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</si>
  <si>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</si>
  <si>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</si>
  <si>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</si>
  <si>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</si>
  <si>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</si>
  <si>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</si>
  <si>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</si>
  <si>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</si>
  <si>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</si>
  <si>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</si>
  <si>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</si>
  <si>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</si>
  <si>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</si>
  <si>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</si>
  <si>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</si>
  <si>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</si>
  <si>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</si>
  <si>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</si>
  <si>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</si>
  <si>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</si>
  <si>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</si>
  <si>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</si>
  <si>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</si>
  <si>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</si>
  <si>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</si>
  <si>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</si>
  <si>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</si>
  <si>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</si>
  <si>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</si>
  <si>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</si>
  <si>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</si>
  <si>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</si>
  <si>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</si>
  <si>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</si>
  <si>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</si>
  <si>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</si>
  <si>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</si>
  <si>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</si>
  <si>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</si>
  <si>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</si>
  <si>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</si>
  <si>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</si>
  <si>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</si>
  <si>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</si>
  <si>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</si>
  <si>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</si>
  <si>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</si>
  <si>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</si>
  <si>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</si>
  <si>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</si>
  <si>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</si>
  <si>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</si>
  <si>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</si>
  <si>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</si>
  <si>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</si>
  <si>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</si>
  <si>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</si>
  <si>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</si>
  <si>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</si>
  <si>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</si>
  <si>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</si>
  <si>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</si>
  <si>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</si>
  <si>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</si>
  <si>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</si>
  <si>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</si>
  <si>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</si>
  <si>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</si>
  <si>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</si>
  <si>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</si>
  <si>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</si>
  <si>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</si>
  <si>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</si>
  <si>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</si>
  <si>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</si>
  <si>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</si>
  <si>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</si>
  <si>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</si>
  <si>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</si>
  <si>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</si>
  <si>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</si>
  <si>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</si>
  <si>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</si>
  <si>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</si>
  <si>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</si>
  <si>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</si>
  <si>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</si>
  <si>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</si>
  <si>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</si>
  <si>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</si>
  <si>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</si>
  <si>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</si>
  <si>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</si>
  <si>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</si>
  <si>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</si>
  <si>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</si>
  <si>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</si>
  <si>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</si>
  <si>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</si>
  <si>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</si>
  <si>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</si>
  <si>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</si>
  <si>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</si>
  <si>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</si>
  <si>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</si>
  <si>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</si>
  <si>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</si>
  <si>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</si>
  <si>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</si>
  <si>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</si>
  <si>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</si>
  <si>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</si>
  <si>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</si>
  <si>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</si>
  <si>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</si>
  <si>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</si>
  <si>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</si>
  <si>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</si>
  <si>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</si>
  <si>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</si>
  <si>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</si>
  <si>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</si>
  <si>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</si>
  <si>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</si>
  <si>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</si>
  <si>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</si>
  <si>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</si>
  <si>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</si>
  <si>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</si>
  <si>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</si>
  <si>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</si>
  <si>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</si>
  <si>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</si>
  <si>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</si>
  <si>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</si>
  <si>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</si>
  <si>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</si>
  <si>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</si>
  <si>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</si>
  <si>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</si>
  <si>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</si>
  <si>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</si>
  <si>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</si>
  <si>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</si>
  <si>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</si>
  <si>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</si>
  <si>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</si>
  <si>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</si>
  <si>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</si>
  <si>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</si>
  <si>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</si>
  <si>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</si>
  <si>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</si>
  <si>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</si>
  <si>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</si>
  <si>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</si>
  <si>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</si>
  <si>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</si>
  <si>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</si>
  <si>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</si>
  <si>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</si>
  <si>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</si>
  <si>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</si>
  <si>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</si>
  <si>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</si>
  <si>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</si>
  <si>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</si>
  <si>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</si>
  <si>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</si>
  <si>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</si>
  <si>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</si>
  <si>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</si>
  <si>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</si>
  <si>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</si>
  <si>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</si>
  <si>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</si>
  <si>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</si>
  <si>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</si>
  <si>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</si>
  <si>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</si>
  <si>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</si>
  <si>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</si>
  <si>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</si>
  <si>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</si>
  <si>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</si>
  <si>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</si>
  <si>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</si>
  <si>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</si>
  <si>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</si>
  <si>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</si>
  <si>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</si>
  <si>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</si>
  <si>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</si>
  <si>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</si>
  <si>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</si>
  <si>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</si>
  <si>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</si>
  <si>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</si>
  <si>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</si>
  <si>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</si>
  <si>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</si>
  <si>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</si>
  <si>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</si>
  <si>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</si>
  <si>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</si>
  <si>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</si>
  <si>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</si>
  <si>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</si>
  <si>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</si>
  <si>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</si>
  <si>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</si>
  <si>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</si>
  <si>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</si>
  <si>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</si>
  <si>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</si>
  <si>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</si>
  <si>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</si>
  <si>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</si>
  <si>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</si>
  <si>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</si>
  <si>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</si>
  <si>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</si>
  <si>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</si>
  <si>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</si>
  <si>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</si>
  <si>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</si>
  <si>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</si>
  <si>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</si>
  <si>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</si>
  <si>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</si>
  <si>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</si>
  <si>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</si>
  <si>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</si>
  <si>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</si>
  <si>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</si>
  <si>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</si>
  <si>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</si>
  <si>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</si>
  <si>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</si>
  <si>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</si>
  <si>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</si>
  <si>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</si>
  <si>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</si>
  <si>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</si>
  <si>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</si>
  <si>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</si>
  <si>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</si>
  <si>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</si>
  <si>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</si>
  <si>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</si>
  <si>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</si>
  <si>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</si>
  <si>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</si>
  <si>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</si>
  <si>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</si>
  <si>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</si>
  <si>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</si>
  <si>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</si>
  <si>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</si>
  <si>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</si>
  <si>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</si>
  <si>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</si>
  <si>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</si>
  <si>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</si>
  <si>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</si>
  <si>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</si>
  <si>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</si>
  <si>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</si>
  <si>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</si>
  <si>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</si>
  <si>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</si>
  <si>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</si>
  <si>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</si>
  <si>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</si>
  <si>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</si>
  <si>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</si>
  <si>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</si>
  <si>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</si>
  <si>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</si>
  <si>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</si>
  <si>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</si>
  <si>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</si>
  <si>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</si>
  <si>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</si>
  <si>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</si>
  <si>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</si>
  <si>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</si>
  <si>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</si>
  <si>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</si>
  <si>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</si>
  <si>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</si>
  <si>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</si>
  <si>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</si>
  <si>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</si>
  <si>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</si>
  <si>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</si>
  <si>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</si>
  <si>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</si>
  <si>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</si>
  <si>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</si>
  <si>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</si>
  <si>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</si>
  <si>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</si>
  <si>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</si>
  <si>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</si>
  <si>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</si>
  <si>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</si>
  <si>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</si>
  <si>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</si>
  <si>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</si>
  <si>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</si>
  <si>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</si>
  <si>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</si>
  <si>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</si>
  <si>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</si>
  <si>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</si>
  <si>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</si>
  <si>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</si>
  <si>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</si>
  <si>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</si>
  <si>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</si>
  <si>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</si>
  <si>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</si>
  <si>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</si>
  <si>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</si>
  <si>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</si>
  <si>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</si>
  <si>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</si>
  <si>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</si>
  <si>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</si>
  <si>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</si>
  <si>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</si>
  <si>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</si>
  <si>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</si>
  <si>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</si>
  <si>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</si>
  <si>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</si>
  <si>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</si>
  <si>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</si>
  <si>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</si>
  <si>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</si>
  <si>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</si>
  <si>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</si>
  <si>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</si>
  <si>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</si>
  <si>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</si>
  <si>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</si>
  <si>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</si>
  <si>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</si>
  <si>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</si>
  <si>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</si>
  <si>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</si>
  <si>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</si>
  <si>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</si>
  <si>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</si>
  <si>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</si>
  <si>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</si>
  <si>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</si>
  <si>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</si>
  <si>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</si>
  <si>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</si>
  <si>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</si>
  <si>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</si>
  <si>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</si>
  <si>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</si>
  <si>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</si>
  <si>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</si>
  <si>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</si>
  <si>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</si>
  <si>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</si>
  <si>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</si>
  <si>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</si>
  <si>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</si>
  <si>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</si>
  <si>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</si>
  <si>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</si>
  <si>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</si>
  <si>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</si>
  <si>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</si>
  <si>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</si>
  <si>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</si>
  <si>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</si>
  <si>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</si>
  <si>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</si>
  <si>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</si>
  <si>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</si>
  <si>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</si>
  <si>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</si>
  <si>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</si>
  <si>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</si>
  <si>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</si>
  <si>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</si>
  <si>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</si>
  <si>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</si>
  <si>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</si>
  <si>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</si>
  <si>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</si>
  <si>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</si>
  <si>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</si>
  <si>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</si>
  <si>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</si>
  <si>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</si>
  <si>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</si>
  <si>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</si>
  <si>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</si>
  <si>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</si>
  <si>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</si>
  <si>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</si>
  <si>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</si>
  <si>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</si>
  <si>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</si>
  <si>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</si>
  <si>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</si>
  <si>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</si>
  <si>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</si>
  <si>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</si>
  <si>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</si>
  <si>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</si>
  <si>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</si>
  <si>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</si>
  <si>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</si>
  <si>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</si>
  <si>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</si>
  <si>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</si>
  <si>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</si>
  <si>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</si>
  <si>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</si>
  <si>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</si>
  <si>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</si>
  <si>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</si>
  <si>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</si>
  <si>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</si>
  <si>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</si>
  <si>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</si>
  <si>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</si>
  <si>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</si>
  <si>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</si>
  <si>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</si>
  <si>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</si>
  <si>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</si>
  <si>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</si>
  <si>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</si>
  <si>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</si>
  <si>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</si>
  <si>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</si>
  <si>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</si>
  <si>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</si>
  <si>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</si>
  <si>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</si>
  <si>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</si>
  <si>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</si>
  <si>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</si>
  <si>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</si>
  <si>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</si>
  <si>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</si>
  <si>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</si>
  <si>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</si>
  <si>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</si>
  <si>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</si>
  <si>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</si>
  <si>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</si>
  <si>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</si>
  <si>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</si>
  <si>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</si>
  <si>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</si>
  <si>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</si>
  <si>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</si>
  <si>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</si>
  <si>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</si>
  <si>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</si>
  <si>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</si>
  <si>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</si>
  <si>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</si>
  <si>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</si>
  <si>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</si>
  <si>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</si>
  <si>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</si>
  <si>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</si>
  <si>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</si>
  <si>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</si>
  <si>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</si>
  <si>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</si>
  <si>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</si>
  <si>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</si>
  <si>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</si>
  <si>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</si>
  <si>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</si>
  <si>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</si>
  <si>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</si>
  <si>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</si>
  <si>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</si>
  <si>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</si>
  <si>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</si>
  <si>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</si>
  <si>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</si>
  <si>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</si>
  <si>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</si>
  <si>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</si>
  <si>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</si>
  <si>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</si>
  <si>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</si>
  <si>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</si>
  <si>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</si>
  <si>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</si>
  <si>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</si>
  <si>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</si>
  <si>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</si>
  <si>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</si>
  <si>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</si>
  <si>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</si>
  <si>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</si>
  <si>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</si>
  <si>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</si>
  <si>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</si>
  <si>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</si>
  <si>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</si>
  <si>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</si>
  <si>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</si>
  <si>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</si>
  <si>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</si>
  <si>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</si>
  <si>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</si>
  <si>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</si>
  <si>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</si>
  <si>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</si>
  <si>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</si>
  <si>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</si>
  <si>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</si>
  <si>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</si>
  <si>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</si>
  <si>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</si>
  <si>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</si>
  <si>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</si>
  <si>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</si>
  <si>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</si>
  <si>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</si>
  <si>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</si>
  <si>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</si>
  <si>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</si>
  <si>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</si>
  <si>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</si>
  <si>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</si>
  <si>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</si>
  <si>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</si>
  <si>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</si>
  <si>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</si>
  <si>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</si>
  <si>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</si>
  <si>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</si>
  <si>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</si>
  <si>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</si>
  <si>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</si>
  <si>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</si>
  <si>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</si>
  <si>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</si>
  <si>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</si>
  <si>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</si>
  <si>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</si>
  <si>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</si>
  <si>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</si>
  <si>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</si>
  <si>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</si>
  <si>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</si>
  <si>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</si>
  <si>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</si>
  <si>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</si>
  <si>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</si>
  <si>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</si>
  <si>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</si>
  <si>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</si>
  <si>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</si>
  <si>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</si>
  <si>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</si>
  <si>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</si>
  <si>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</si>
  <si>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</si>
  <si>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</si>
  <si>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</si>
  <si>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</si>
  <si>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</si>
  <si>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</si>
  <si>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</si>
  <si>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</si>
  <si>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</si>
  <si>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</si>
  <si>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</si>
  <si>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</si>
  <si>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</si>
  <si>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</si>
  <si>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</si>
  <si>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</si>
  <si>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</si>
  <si>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</si>
  <si>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</si>
  <si>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</si>
  <si>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</si>
  <si>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</si>
  <si>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</si>
  <si>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</si>
  <si>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</si>
  <si>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</si>
  <si>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</si>
  <si>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</si>
  <si>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</si>
  <si>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</si>
  <si>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</si>
  <si>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</si>
  <si>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</si>
  <si>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</si>
  <si>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</si>
  <si>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</si>
  <si>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</si>
  <si>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</si>
  <si>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</si>
  <si>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</si>
  <si>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</si>
  <si>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</si>
  <si>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</si>
  <si>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</si>
  <si>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</si>
  <si>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</si>
  <si>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</si>
  <si>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</si>
  <si>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</si>
  <si>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</si>
  <si>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</si>
  <si>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</si>
  <si>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</si>
  <si>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</si>
  <si>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</si>
  <si>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</si>
  <si>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</si>
  <si>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</si>
  <si>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</si>
  <si>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</si>
  <si>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</si>
  <si>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</si>
  <si>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</si>
  <si>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</si>
  <si>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</si>
  <si>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</si>
  <si>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</si>
  <si>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</si>
  <si>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</si>
  <si>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</si>
  <si>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</si>
  <si>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</si>
  <si>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</si>
  <si>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</si>
  <si>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</si>
  <si>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</si>
  <si>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</si>
  <si>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</si>
  <si>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</si>
  <si>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</si>
  <si>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</si>
  <si>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</si>
  <si>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</si>
  <si>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</si>
  <si>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</si>
  <si>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</si>
  <si>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</si>
  <si>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</si>
  <si>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</si>
  <si>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</si>
  <si>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</si>
  <si>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</si>
  <si>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</si>
  <si>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</si>
  <si>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</si>
  <si>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</si>
  <si>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</si>
  <si>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</si>
  <si>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</si>
  <si>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</si>
  <si>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</si>
  <si>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</si>
  <si>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</si>
  <si>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</si>
  <si>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</si>
  <si>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</si>
  <si>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</si>
  <si>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</si>
  <si>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</si>
  <si>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</si>
  <si>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</si>
  <si>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</si>
  <si>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</si>
  <si>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</si>
  <si>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</si>
  <si>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</si>
  <si>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</si>
  <si>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</si>
  <si>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</si>
  <si>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</si>
  <si>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</si>
  <si>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</si>
  <si>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</si>
  <si>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</si>
  <si>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</si>
  <si>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</si>
  <si>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</si>
  <si>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</si>
  <si>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</si>
  <si>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</si>
  <si>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</si>
  <si>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</si>
  <si>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</si>
  <si>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</si>
  <si>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</si>
  <si>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</si>
  <si>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</si>
  <si>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</si>
  <si>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</si>
  <si>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</si>
  <si>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</si>
  <si>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</si>
  <si>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</si>
  <si>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</si>
  <si>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</si>
  <si>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</si>
  <si>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</si>
  <si>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</si>
  <si>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</si>
  <si>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</si>
  <si>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</si>
  <si>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</si>
  <si>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</si>
  <si>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</si>
  <si>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</si>
  <si>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</si>
  <si>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</si>
  <si>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</si>
  <si>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</si>
  <si>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</si>
  <si>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</si>
  <si>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</si>
  <si>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</si>
  <si>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</si>
  <si>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</si>
  <si>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</si>
  <si>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</si>
  <si>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</si>
  <si>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</si>
  <si>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</si>
  <si>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</si>
  <si>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</si>
  <si>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</si>
  <si>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</si>
  <si>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</si>
  <si>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</si>
  <si>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</si>
  <si>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</si>
  <si>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</si>
  <si>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</si>
  <si>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</si>
  <si>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</si>
  <si>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</si>
  <si>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</si>
  <si>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</si>
  <si>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</si>
  <si>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</si>
  <si>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</si>
  <si>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</si>
  <si>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</si>
  <si>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</si>
  <si>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</si>
  <si>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</si>
  <si>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</si>
  <si>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</si>
  <si>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</si>
  <si>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</si>
  <si>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</si>
  <si>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</si>
  <si>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</si>
  <si>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</si>
  <si>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</si>
  <si>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</si>
  <si>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</si>
  <si>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</si>
  <si>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</si>
  <si>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</si>
  <si>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</si>
  <si>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</si>
  <si>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</si>
  <si>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</si>
  <si>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</si>
  <si>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</si>
  <si>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</si>
  <si>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</si>
  <si>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</si>
  <si>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</si>
  <si>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</si>
  <si>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</si>
  <si>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</si>
  <si>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</si>
  <si>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</si>
  <si>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</si>
  <si>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</si>
  <si>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</si>
  <si>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</si>
  <si>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</si>
  <si>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</si>
  <si>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</si>
  <si>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</si>
  <si>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</si>
  <si>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</si>
  <si>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</si>
  <si>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</si>
  <si>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</si>
  <si>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</si>
  <si>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</si>
  <si>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</si>
  <si>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</si>
  <si>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</si>
  <si>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</si>
  <si>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</si>
  <si>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</si>
  <si>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</si>
  <si>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</si>
  <si>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</si>
  <si>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</si>
  <si>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</si>
  <si>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</si>
  <si>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</si>
  <si>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</si>
  <si>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</si>
  <si>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</si>
  <si>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</si>
  <si>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</si>
  <si>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</si>
  <si>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</si>
  <si>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</si>
  <si>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</si>
  <si>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</si>
  <si>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</si>
  <si>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</si>
  <si>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</si>
  <si>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</si>
  <si>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</si>
  <si>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</si>
  <si>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</si>
  <si>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</si>
  <si>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</si>
  <si>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</si>
  <si>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</si>
  <si>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</si>
  <si>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</si>
  <si>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</si>
  <si>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</si>
  <si>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</si>
  <si>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</si>
  <si>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</si>
  <si>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</si>
  <si>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</si>
  <si>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</si>
  <si>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</si>
  <si>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</si>
  <si>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</si>
  <si>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</si>
  <si>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</si>
  <si>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</si>
  <si>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</si>
  <si>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</si>
  <si>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</si>
  <si>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</si>
  <si>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</si>
  <si>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</si>
  <si>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</si>
  <si>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</si>
  <si>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</si>
  <si>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</si>
  <si>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</si>
  <si>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</si>
  <si>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</si>
  <si>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</si>
  <si>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</si>
  <si>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</si>
  <si>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</si>
  <si>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</si>
  <si>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</si>
  <si>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</si>
  <si>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</si>
  <si>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</si>
  <si>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</si>
  <si>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</si>
  <si>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</si>
  <si>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</si>
  <si>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</si>
  <si>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</si>
  <si>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</si>
  <si>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</si>
  <si>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</si>
  <si>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</si>
  <si>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</si>
  <si>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</si>
  <si>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</si>
  <si>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</si>
  <si>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</si>
  <si>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</si>
  <si>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</si>
  <si>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</si>
  <si>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</si>
  <si>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</si>
  <si>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</si>
  <si>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</si>
  <si>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</si>
  <si>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</si>
  <si>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</si>
  <si>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</si>
  <si>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</si>
  <si>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</si>
  <si>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</si>
  <si>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</si>
  <si>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</si>
  <si>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</si>
  <si>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</si>
  <si>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</si>
  <si>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</si>
  <si>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</si>
  <si>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</si>
  <si>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</si>
  <si>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</si>
  <si>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</si>
  <si>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</si>
  <si>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</si>
  <si>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</si>
  <si>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</si>
  <si>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</si>
  <si>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</si>
  <si>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</si>
  <si>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</si>
  <si>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</si>
  <si>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</si>
  <si>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</si>
  <si>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</si>
  <si>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</si>
  <si>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</si>
  <si>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</si>
  <si>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</si>
  <si>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</si>
  <si>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</si>
  <si>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</si>
  <si>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</si>
  <si>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</si>
  <si>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</si>
  <si>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</si>
  <si>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</si>
  <si>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</si>
  <si>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</si>
  <si>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</si>
  <si>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</si>
  <si>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</si>
  <si>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</si>
  <si>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</si>
  <si>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</si>
  <si>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</si>
  <si>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</si>
  <si>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</si>
  <si>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</si>
  <si>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</si>
  <si>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</si>
  <si>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</si>
  <si>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</si>
  <si>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</si>
  <si>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</si>
  <si>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</si>
  <si>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</si>
  <si>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</si>
  <si>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</si>
  <si>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</si>
  <si>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</si>
  <si>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</si>
  <si>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</si>
  <si>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</si>
  <si>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</si>
  <si>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</si>
  <si>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</si>
  <si>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</si>
  <si>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</si>
  <si>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</si>
  <si>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</si>
  <si>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</si>
  <si>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</si>
  <si>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</si>
  <si>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</si>
  <si>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</si>
  <si>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</si>
  <si>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</si>
  <si>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</si>
  <si>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</si>
  <si>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</si>
  <si>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</si>
  <si>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</si>
  <si>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</si>
  <si>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</si>
  <si>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</si>
  <si>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</si>
  <si>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</si>
  <si>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</si>
  <si>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</si>
  <si>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</si>
  <si>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</si>
  <si>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</si>
  <si>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</si>
  <si>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</si>
  <si>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</si>
  <si>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</si>
  <si>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</si>
  <si>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</si>
  <si>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</si>
  <si>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</si>
  <si>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</si>
  <si>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</si>
  <si>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</si>
  <si>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</si>
  <si>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</si>
  <si>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</si>
  <si>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</si>
  <si>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</si>
  <si>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</si>
  <si>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</si>
  <si>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</si>
  <si>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</si>
  <si>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</si>
  <si>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</si>
  <si>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</si>
  <si>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</si>
  <si>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</si>
  <si>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</si>
  <si>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</si>
  <si>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</si>
  <si>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</si>
  <si>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</si>
  <si>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</si>
  <si>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</si>
  <si>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</si>
  <si>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</si>
  <si>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</si>
  <si>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</si>
  <si>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</si>
  <si>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</si>
  <si>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</si>
  <si>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</si>
  <si>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</si>
  <si>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</si>
  <si>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</si>
  <si>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</si>
  <si>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</si>
  <si>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</si>
  <si>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</si>
  <si>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</si>
  <si>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</si>
  <si>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</si>
  <si>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</si>
  <si>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</si>
  <si>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</si>
  <si>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</si>
  <si>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</si>
  <si>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</si>
  <si>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</si>
  <si>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</si>
  <si>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</si>
  <si>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</si>
  <si>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</si>
  <si>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</si>
  <si>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</si>
  <si>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</si>
  <si>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</si>
  <si>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</si>
  <si>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</si>
  <si>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</si>
  <si>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</si>
  <si>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</si>
  <si>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</si>
  <si>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</si>
  <si>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</si>
  <si>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</si>
  <si>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</si>
  <si>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</si>
  <si>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</si>
  <si>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</si>
  <si>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</si>
  <si>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</si>
  <si>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</si>
  <si>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</si>
  <si>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</si>
  <si>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</si>
  <si>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</si>
  <si>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</si>
  <si>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</si>
  <si>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</si>
  <si>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</si>
  <si>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</si>
  <si>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</si>
  <si>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</si>
  <si>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</si>
  <si>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</si>
  <si>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</si>
  <si>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</si>
  <si>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</si>
  <si>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</si>
  <si>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</si>
  <si>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</si>
  <si>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</si>
  <si>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</si>
  <si>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</si>
  <si>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</si>
  <si>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</si>
  <si>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</si>
  <si>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</si>
  <si>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</si>
  <si>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</si>
  <si>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</si>
  <si>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</si>
  <si>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</si>
  <si>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</si>
  <si>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</si>
  <si>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</si>
  <si>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</si>
  <si>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</si>
  <si>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</si>
  <si>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</si>
  <si>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</si>
  <si>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</si>
  <si>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</si>
  <si>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</si>
  <si>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</si>
  <si>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</si>
  <si>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</si>
  <si>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</si>
  <si>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</si>
  <si>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</si>
  <si>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</si>
  <si>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</si>
  <si>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</si>
  <si>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</si>
  <si>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</si>
  <si>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</si>
  <si>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</si>
  <si>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</si>
  <si>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</si>
  <si>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</si>
  <si>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</si>
  <si>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</si>
  <si>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</si>
  <si>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</si>
  <si>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</si>
  <si>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</si>
  <si>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</si>
  <si>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</si>
  <si>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</si>
  <si>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</si>
  <si>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</si>
  <si>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</si>
  <si>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</si>
  <si>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</si>
  <si>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</si>
  <si>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</si>
  <si>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</si>
  <si>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</si>
  <si>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</si>
  <si>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</si>
  <si>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</si>
  <si>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</si>
  <si>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</si>
  <si>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</si>
  <si>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</si>
  <si>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</si>
  <si>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</si>
  <si>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</si>
  <si>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</si>
  <si>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</si>
  <si>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</si>
  <si>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</si>
  <si>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</si>
  <si>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</si>
  <si>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</si>
  <si>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</si>
  <si>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</si>
  <si>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</si>
  <si>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</si>
  <si>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</si>
  <si>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</si>
  <si>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</si>
  <si>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</si>
  <si>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</si>
  <si>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</si>
  <si>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</si>
  <si>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</si>
  <si>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</si>
  <si>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</si>
  <si>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</si>
  <si>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</si>
  <si>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</si>
  <si>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</si>
  <si>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</si>
  <si>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</si>
  <si>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</si>
  <si>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</si>
  <si>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</si>
  <si>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</si>
  <si>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</si>
  <si>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</si>
  <si>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</si>
  <si>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</si>
  <si>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</si>
  <si>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</si>
  <si>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</si>
  <si>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</si>
  <si>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</si>
  <si>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</si>
  <si>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</si>
  <si>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</si>
  <si>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</si>
  <si>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</si>
  <si>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</si>
  <si>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</si>
  <si>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</si>
  <si>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</si>
  <si>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</si>
  <si>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</si>
  <si>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</si>
  <si>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</si>
  <si>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</si>
  <si>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</si>
  <si>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</si>
  <si>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</si>
  <si>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</si>
  <si>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</si>
  <si>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</si>
  <si>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</si>
  <si>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</si>
  <si>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</si>
  <si>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</si>
  <si>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</si>
  <si>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</si>
  <si>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</si>
  <si>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</si>
  <si>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</si>
  <si>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</si>
  <si>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</si>
  <si>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</si>
  <si>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</si>
  <si>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</si>
  <si>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</si>
  <si>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</si>
  <si>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</si>
  <si>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</si>
  <si>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</si>
  <si>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</si>
  <si>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</si>
  <si>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</si>
  <si>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</si>
  <si>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</si>
  <si>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</si>
  <si>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</si>
  <si>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</si>
  <si>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</si>
  <si>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</si>
  <si>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</si>
  <si>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</si>
  <si>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</si>
  <si>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</si>
  <si>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</si>
  <si>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</si>
  <si>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</si>
  <si>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</si>
  <si>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</si>
  <si>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</si>
  <si>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</si>
  <si>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</si>
  <si>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</si>
  <si>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</si>
  <si>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</si>
  <si>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</si>
  <si>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</si>
  <si>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</si>
  <si>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</si>
  <si>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</si>
  <si>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</si>
  <si>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</si>
  <si>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</si>
  <si>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</si>
  <si>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</si>
  <si>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</si>
  <si>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</si>
  <si>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</si>
  <si>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</si>
  <si>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</si>
  <si>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</si>
  <si>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</si>
  <si>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</si>
  <si>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</si>
  <si>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</si>
  <si>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</si>
  <si>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</si>
  <si>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</si>
  <si>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</si>
  <si>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</si>
  <si>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</si>
  <si>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</si>
  <si>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</si>
  <si>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</si>
  <si>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</si>
  <si>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</si>
  <si>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</si>
  <si>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</si>
  <si>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</si>
  <si>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</si>
  <si>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</si>
  <si>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</si>
  <si>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</si>
  <si>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</si>
  <si>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</si>
  <si>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</si>
  <si>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</si>
  <si>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</si>
  <si>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</si>
  <si>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</si>
  <si>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</si>
  <si>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</si>
  <si>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</si>
  <si>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</si>
  <si>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</si>
  <si>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</si>
  <si>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</si>
  <si>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</si>
  <si>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</si>
  <si>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</si>
  <si>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</si>
  <si>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</si>
  <si>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</si>
  <si>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</si>
  <si>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</si>
  <si>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</si>
  <si>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</si>
  <si>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</si>
  <si>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</si>
  <si>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</si>
  <si>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</si>
  <si>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</si>
  <si>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</si>
  <si>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</si>
  <si>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</si>
  <si>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</si>
  <si>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</si>
  <si>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</si>
  <si>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</si>
  <si>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</si>
  <si>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</si>
  <si>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</si>
  <si>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</si>
  <si>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</si>
  <si>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</si>
  <si>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</si>
  <si>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</si>
  <si>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</si>
  <si>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</si>
  <si>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</si>
  <si>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</si>
  <si>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</si>
  <si>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</si>
  <si>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</si>
  <si>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</si>
  <si>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</si>
  <si>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</si>
  <si>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</si>
  <si>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</si>
  <si>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</si>
  <si>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</si>
  <si>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</si>
  <si>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</si>
  <si>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</si>
  <si>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</si>
  <si>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</si>
  <si>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</si>
  <si>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</si>
  <si>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</si>
  <si>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</si>
  <si>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</si>
  <si>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</si>
  <si>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</si>
  <si>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</si>
  <si>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</si>
  <si>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</si>
  <si>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</si>
  <si>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</si>
  <si>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</si>
  <si>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</si>
  <si>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</si>
  <si>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</si>
  <si>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</si>
  <si>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</si>
  <si>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</si>
  <si>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</si>
  <si>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</si>
  <si>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</si>
  <si>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</si>
  <si>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</si>
  <si>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</si>
  <si>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</si>
  <si>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</si>
  <si>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</si>
  <si>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</si>
  <si>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</si>
  <si>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</si>
  <si>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</si>
  <si>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</si>
  <si>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</si>
  <si>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</si>
  <si>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</si>
  <si>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</si>
  <si>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</si>
  <si>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</si>
  <si>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</si>
  <si>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</si>
  <si>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</si>
  <si>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</si>
  <si>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</si>
  <si>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</si>
  <si>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</si>
  <si>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</si>
  <si>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</si>
  <si>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</si>
  <si>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</si>
  <si>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</si>
  <si>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</si>
  <si>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</si>
  <si>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</si>
  <si>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</si>
  <si>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</si>
  <si>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</si>
  <si>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</si>
  <si>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</si>
  <si>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</si>
  <si>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</si>
  <si>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</si>
  <si>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</si>
  <si>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</si>
  <si>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</si>
  <si>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</si>
  <si>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</si>
  <si>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</si>
  <si>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</si>
  <si>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</si>
  <si>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</si>
  <si>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</si>
  <si>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</si>
  <si>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</si>
  <si>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</si>
  <si>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</si>
  <si>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</si>
  <si>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</si>
  <si>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</si>
  <si>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</si>
  <si>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</si>
  <si>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</si>
  <si>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</si>
  <si>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</si>
  <si>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</si>
  <si>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</si>
  <si>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</si>
  <si>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</si>
  <si>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</si>
  <si>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</si>
  <si>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</si>
  <si>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</si>
  <si>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</si>
  <si>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</si>
  <si>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</si>
  <si>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</si>
  <si>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</si>
  <si>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</si>
  <si>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</si>
  <si>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</si>
  <si>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</si>
  <si>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</si>
  <si>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</si>
  <si>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</si>
  <si>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</si>
  <si>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</si>
  <si>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</si>
  <si>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</si>
  <si>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</si>
  <si>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</si>
  <si>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</si>
  <si>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</si>
  <si>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</si>
  <si>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</si>
  <si>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</si>
  <si>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</si>
  <si>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</si>
  <si>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</si>
  <si>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</si>
  <si>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</si>
  <si>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</si>
  <si>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</si>
  <si>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</si>
  <si>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</si>
  <si>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</si>
  <si>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</si>
  <si>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</si>
  <si>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</si>
  <si>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</si>
  <si>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</si>
  <si>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</si>
  <si>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</si>
  <si>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</si>
  <si>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</si>
  <si>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</si>
  <si>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</si>
  <si>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</si>
  <si>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</si>
  <si>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</si>
  <si>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</si>
  <si>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</si>
  <si>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</si>
  <si>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</si>
  <si>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</si>
  <si>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</si>
  <si>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</si>
  <si>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</si>
  <si>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</si>
  <si>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</si>
  <si>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</si>
  <si>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</si>
  <si>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</si>
  <si>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</si>
  <si>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</si>
  <si>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</si>
  <si>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</si>
  <si>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</si>
  <si>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</si>
  <si>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</si>
  <si>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</si>
  <si>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</si>
  <si>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</si>
  <si>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</si>
  <si>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</si>
  <si>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</si>
  <si>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</si>
  <si>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</si>
  <si>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</si>
  <si>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</si>
  <si>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</si>
  <si>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</si>
  <si>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</si>
  <si>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</si>
  <si>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</si>
  <si>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</si>
  <si>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</si>
  <si>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</si>
  <si>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</si>
  <si>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</si>
  <si>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</si>
  <si>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</si>
  <si>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</si>
  <si>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</si>
  <si>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</si>
  <si>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</si>
  <si>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</si>
  <si>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</si>
  <si>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</si>
  <si>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</si>
  <si>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</si>
  <si>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</si>
  <si>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</si>
  <si>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</si>
  <si>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</si>
  <si>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</si>
  <si>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</si>
  <si>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</si>
  <si>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</si>
  <si>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</si>
  <si>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</si>
  <si>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</si>
  <si>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</si>
  <si>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</si>
  <si>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</si>
  <si>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</si>
  <si>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</si>
  <si>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</si>
  <si>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</si>
  <si>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</si>
  <si>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</si>
  <si>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</si>
  <si>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</si>
  <si>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</si>
  <si>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</si>
  <si>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</si>
  <si>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</si>
  <si>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</si>
  <si>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</si>
  <si>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</si>
  <si>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</si>
  <si>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</si>
  <si>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</si>
  <si>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</si>
  <si>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</si>
  <si>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</si>
  <si>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</si>
  <si>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</si>
  <si>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</si>
  <si>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</si>
  <si>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</si>
  <si>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</si>
  <si>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</si>
  <si>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</si>
  <si>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</si>
  <si>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</si>
  <si>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</si>
  <si>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</si>
  <si>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</si>
  <si>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</si>
  <si>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</si>
  <si>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</si>
  <si>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</si>
  <si>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</si>
  <si>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</si>
  <si>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</si>
  <si>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</si>
  <si>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</si>
  <si>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</si>
  <si>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</si>
  <si>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</si>
  <si>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</si>
  <si>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</si>
  <si>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</si>
  <si>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</si>
  <si>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</si>
  <si>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</si>
  <si>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</si>
  <si>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</si>
  <si>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</si>
  <si>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</si>
  <si>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</si>
  <si>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</si>
  <si>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</si>
  <si>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</si>
  <si>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</si>
  <si>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</si>
  <si>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</si>
  <si>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</si>
  <si>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</si>
  <si>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</si>
  <si>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</si>
  <si>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</si>
  <si>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</si>
  <si>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</si>
  <si>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</si>
  <si>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</si>
  <si>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</si>
  <si>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</si>
  <si>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</si>
  <si>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</si>
  <si>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</si>
  <si>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</si>
  <si>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</si>
  <si>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</si>
  <si>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</si>
  <si>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</si>
  <si>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</si>
  <si>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</si>
  <si>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</si>
  <si>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</si>
  <si>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</si>
  <si>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</si>
  <si>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</si>
  <si>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</si>
  <si>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</si>
  <si>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</si>
  <si>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</si>
  <si>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</si>
  <si>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</si>
  <si>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</si>
  <si>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</si>
  <si>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</si>
  <si>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</si>
  <si>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</si>
  <si>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</si>
  <si>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</si>
  <si>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</si>
  <si>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</si>
  <si>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</si>
  <si>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</si>
  <si>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</si>
  <si>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</si>
  <si>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</si>
  <si>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</si>
  <si>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</si>
  <si>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</si>
  <si>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</si>
  <si>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</si>
  <si>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</si>
  <si>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</si>
  <si>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</si>
  <si>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</si>
  <si>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</si>
  <si>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</si>
  <si>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</si>
  <si>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</si>
  <si>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</si>
  <si>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</si>
  <si>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</si>
  <si>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</si>
  <si>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</si>
  <si>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</si>
  <si>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</si>
  <si>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</si>
  <si>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</si>
  <si>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</si>
  <si>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</si>
  <si>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</si>
  <si>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</si>
  <si>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</si>
  <si>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</si>
  <si>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</si>
  <si>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</si>
  <si>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</si>
  <si>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</si>
  <si>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</si>
  <si>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</si>
  <si>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</si>
  <si>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</si>
  <si>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</si>
  <si>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</si>
  <si>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</si>
  <si>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</si>
  <si>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</si>
  <si>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</si>
  <si>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</si>
  <si>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</si>
  <si>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</si>
  <si>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</si>
  <si>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</si>
  <si>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</si>
  <si>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</si>
  <si>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</si>
  <si>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</si>
  <si>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</si>
  <si>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</si>
  <si>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</si>
  <si>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</si>
  <si>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</si>
  <si>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</si>
  <si>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</si>
  <si>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</si>
  <si>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</si>
  <si>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</si>
  <si>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</si>
  <si>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</si>
  <si>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</si>
  <si>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</si>
  <si>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</si>
  <si>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</si>
  <si>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</si>
  <si>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</si>
  <si>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</si>
  <si>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</si>
  <si>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</si>
  <si>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</si>
  <si>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</si>
  <si>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</si>
  <si>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</si>
  <si>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</si>
  <si>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</si>
  <si>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</si>
  <si>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</si>
  <si>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</si>
  <si>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</si>
  <si>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</si>
  <si>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</si>
  <si>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</si>
  <si>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</si>
  <si>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</si>
  <si>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</si>
  <si>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</si>
  <si>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</si>
  <si>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</si>
  <si>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</si>
  <si>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</si>
  <si>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</si>
  <si>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</si>
  <si>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</si>
  <si>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</si>
  <si>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</si>
  <si>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</si>
  <si>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</si>
  <si>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</si>
  <si>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</si>
  <si>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</si>
  <si>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</si>
  <si>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</si>
  <si>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</si>
  <si>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</si>
  <si>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</si>
  <si>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</si>
  <si>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</si>
  <si>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</si>
  <si>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</si>
  <si>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</si>
  <si>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</si>
  <si>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</si>
  <si>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</si>
  <si>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</si>
  <si>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</si>
  <si>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</si>
  <si>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</si>
  <si>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</si>
  <si>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</si>
  <si>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</si>
  <si>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</si>
  <si>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</si>
  <si>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</si>
  <si>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</si>
  <si>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</si>
  <si>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</si>
  <si>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</si>
  <si>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</si>
  <si>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</si>
  <si>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</si>
  <si>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</si>
  <si>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</si>
  <si>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</si>
  <si>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</si>
  <si>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</si>
  <si>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</si>
  <si>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</si>
  <si>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</si>
  <si>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</si>
  <si>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</si>
  <si>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</si>
  <si>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</si>
  <si>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</si>
  <si>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</si>
  <si>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</si>
  <si>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</si>
  <si>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</si>
  <si>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</si>
  <si>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</si>
  <si>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</si>
  <si>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</si>
  <si>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</si>
  <si>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</si>
  <si>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</si>
  <si>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</si>
  <si>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</si>
  <si>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</si>
  <si>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</si>
  <si>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</si>
  <si>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</si>
  <si>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</si>
  <si>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</si>
  <si>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</si>
  <si>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</si>
  <si>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</si>
  <si>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</si>
  <si>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</si>
  <si>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</si>
  <si>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</si>
  <si>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</si>
  <si>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</si>
  <si>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</si>
  <si>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</si>
  <si>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</si>
  <si>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</si>
  <si>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</si>
  <si>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</si>
  <si>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</si>
  <si>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</si>
  <si>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</si>
  <si>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</si>
  <si>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</si>
  <si>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</si>
  <si>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</si>
  <si>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</si>
  <si>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</si>
  <si>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</si>
  <si>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</si>
  <si>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</si>
  <si>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</si>
  <si>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</si>
  <si>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</si>
  <si>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</si>
  <si>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</si>
  <si>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</si>
  <si>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</si>
  <si>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</si>
  <si>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</si>
  <si>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</si>
  <si>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</si>
  <si>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</si>
  <si>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</si>
  <si>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</si>
  <si>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</si>
  <si>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</si>
  <si>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</si>
  <si>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</si>
  <si>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</si>
  <si>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</si>
  <si>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</si>
  <si>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</si>
  <si>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</si>
  <si>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</si>
  <si>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</si>
  <si>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</si>
  <si>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</si>
  <si>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</si>
  <si>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</si>
  <si>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</si>
  <si>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</si>
  <si>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</si>
  <si>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</si>
  <si>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</si>
  <si>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</si>
  <si>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</si>
  <si>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</si>
  <si>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</si>
  <si>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</si>
  <si>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</si>
  <si>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</si>
  <si>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</si>
  <si>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</si>
  <si>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</si>
  <si>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</si>
  <si>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</si>
  <si>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</si>
  <si>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</si>
  <si>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</si>
  <si>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</si>
  <si>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</si>
  <si>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</si>
  <si>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</si>
  <si>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</si>
  <si>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</si>
  <si>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</si>
  <si>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</si>
  <si>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</si>
  <si>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</si>
  <si>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</si>
  <si>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</si>
  <si>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</si>
  <si>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</si>
  <si>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</si>
  <si>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</si>
  <si>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</si>
  <si>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</si>
  <si>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</si>
  <si>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</si>
  <si>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</si>
  <si>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</si>
  <si>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</si>
  <si>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</si>
  <si>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</si>
  <si>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</si>
  <si>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</si>
  <si>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</si>
  <si>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</si>
  <si>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</si>
  <si>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</si>
  <si>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</si>
  <si>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</si>
  <si>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</si>
  <si>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</si>
  <si>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</si>
  <si>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</si>
  <si>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</si>
  <si>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</si>
  <si>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</si>
  <si>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</si>
  <si>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</si>
  <si>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</si>
  <si>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</si>
  <si>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</si>
  <si>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</si>
  <si>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</si>
  <si>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</si>
  <si>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</si>
  <si>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</si>
  <si>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</si>
  <si>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</si>
  <si>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</si>
  <si>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</si>
  <si>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</si>
  <si>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</si>
  <si>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</si>
  <si>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</si>
  <si>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</si>
  <si>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</si>
  <si>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</si>
  <si>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</si>
  <si>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</si>
  <si>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</si>
  <si>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</si>
  <si>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</si>
  <si>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</si>
  <si>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</si>
  <si>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</si>
  <si>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</si>
  <si>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</si>
  <si>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</si>
  <si>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</si>
  <si>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</si>
  <si>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</si>
  <si>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</si>
  <si>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</si>
  <si>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</si>
  <si>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</si>
  <si>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</si>
  <si>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</si>
  <si>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</si>
  <si>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</si>
  <si>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</si>
  <si>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</si>
  <si>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</si>
  <si>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</si>
  <si>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</si>
  <si>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</si>
  <si>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</si>
  <si>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</si>
  <si>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</si>
  <si>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</si>
  <si>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</si>
  <si>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</si>
  <si>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</si>
  <si>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</si>
  <si>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</si>
  <si>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</si>
  <si>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</si>
  <si>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</si>
  <si>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</si>
  <si>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</si>
  <si>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</si>
  <si>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</si>
  <si>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</si>
  <si>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</si>
  <si>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</si>
  <si>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</si>
  <si>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</si>
  <si>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</si>
  <si>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</si>
  <si>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</si>
  <si>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</si>
  <si>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</si>
  <si>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</si>
  <si>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</si>
  <si>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</si>
  <si>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</si>
  <si>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</si>
  <si>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</si>
  <si>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</si>
  <si>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</si>
  <si>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</si>
  <si>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</si>
  <si>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</si>
  <si>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</si>
  <si>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</si>
  <si>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</si>
  <si>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</si>
  <si>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</si>
  <si>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</si>
  <si>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</si>
  <si>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</si>
  <si>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</si>
  <si>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</si>
  <si>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</si>
  <si>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</si>
  <si>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</si>
  <si>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</si>
  <si>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</si>
  <si>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</si>
  <si>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</si>
  <si>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</si>
  <si>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</si>
  <si>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</si>
  <si>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</si>
  <si>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</si>
  <si>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</si>
  <si>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</si>
  <si>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</si>
  <si>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</si>
  <si>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</si>
  <si>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</si>
  <si>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</si>
  <si>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</si>
  <si>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</si>
  <si>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</si>
  <si>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</si>
  <si>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</si>
  <si>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</si>
  <si>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</si>
  <si>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</si>
  <si>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</si>
  <si>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</si>
  <si>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</si>
  <si>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</si>
  <si>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</si>
  <si>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</si>
  <si>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</si>
  <si>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</si>
  <si>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</si>
  <si>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</si>
  <si>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</si>
  <si>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</si>
  <si>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</si>
  <si>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</si>
  <si>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</si>
  <si>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</si>
  <si>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</si>
  <si>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</si>
  <si>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</si>
  <si>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</si>
  <si>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</si>
  <si>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</si>
  <si>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</si>
  <si>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</si>
  <si>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</si>
  <si>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</si>
  <si>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</si>
  <si>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</si>
  <si>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</si>
  <si>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</si>
  <si>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</si>
  <si>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</si>
  <si>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</si>
  <si>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</si>
  <si>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</si>
  <si>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</si>
  <si>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</si>
  <si>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</si>
  <si>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</si>
  <si>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</si>
  <si>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</si>
  <si>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</si>
  <si>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</si>
  <si>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</si>
  <si>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</si>
  <si>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</si>
  <si>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</si>
  <si>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</si>
  <si>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</si>
  <si>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</si>
  <si>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</si>
  <si>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</si>
  <si>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</si>
  <si>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</si>
  <si>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</si>
  <si>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</si>
  <si>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</si>
  <si>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</si>
  <si>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</si>
  <si>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</si>
  <si>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</si>
  <si>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</si>
  <si>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</si>
  <si>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</si>
  <si>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</si>
  <si>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</si>
  <si>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</si>
  <si>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</si>
  <si>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</si>
  <si>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</si>
  <si>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</si>
  <si>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</si>
  <si>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</si>
  <si>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</si>
  <si>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</si>
  <si>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</si>
  <si>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</si>
  <si>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</si>
  <si>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</si>
  <si>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</si>
  <si>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</si>
  <si>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</si>
  <si>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</si>
  <si>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</si>
  <si>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</si>
  <si>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</si>
  <si>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</si>
  <si>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</si>
  <si>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</si>
  <si>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</si>
  <si>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</si>
  <si>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</si>
  <si>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</si>
  <si>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</si>
  <si>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</si>
  <si>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</si>
  <si>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</si>
  <si>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</si>
  <si>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</si>
  <si>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</si>
  <si>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</si>
  <si>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</si>
  <si>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</si>
  <si>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</si>
  <si>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</si>
  <si>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</si>
  <si>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</si>
  <si>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</si>
  <si>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</si>
  <si>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</si>
  <si>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</si>
  <si>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</si>
  <si>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</si>
  <si>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</si>
  <si>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</si>
  <si>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</si>
  <si>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</si>
  <si>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</si>
  <si>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</si>
  <si>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</si>
  <si>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</si>
  <si>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</si>
  <si>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</si>
  <si>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</si>
  <si>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</si>
  <si>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</si>
  <si>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</si>
  <si>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</si>
  <si>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</si>
  <si>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</si>
  <si>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</si>
  <si>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</si>
  <si>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</si>
  <si>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</si>
  <si>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</si>
  <si>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</si>
  <si>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</si>
  <si>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</si>
  <si>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</si>
  <si>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</si>
  <si>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</si>
  <si>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</si>
  <si>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</si>
  <si>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</si>
  <si>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</si>
  <si>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</si>
  <si>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</si>
  <si>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</si>
  <si>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</si>
  <si>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</si>
  <si>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</si>
  <si>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</si>
  <si>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</si>
  <si>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</si>
  <si>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</si>
  <si>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</si>
  <si>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</si>
  <si>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</si>
  <si>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</si>
  <si>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</si>
  <si>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</si>
  <si>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</si>
  <si>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</si>
  <si>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</si>
  <si>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</si>
  <si>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</si>
  <si>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</si>
  <si>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</si>
  <si>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</si>
  <si>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</si>
  <si>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</si>
  <si>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</si>
  <si>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</si>
  <si>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</si>
  <si>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</si>
  <si>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</si>
  <si>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</si>
  <si>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</si>
  <si>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</si>
  <si>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</si>
  <si>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</si>
  <si>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</si>
  <si>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</si>
  <si>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</si>
  <si>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</si>
  <si>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</si>
  <si>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</si>
  <si>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</si>
  <si>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</si>
  <si>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</si>
  <si>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</si>
  <si>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</si>
  <si>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</si>
  <si>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</si>
  <si>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</si>
  <si>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</si>
  <si>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</si>
  <si>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</si>
  <si>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</si>
  <si>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</si>
  <si>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</si>
  <si>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</si>
  <si>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</si>
  <si>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</si>
  <si>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</si>
  <si>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</si>
  <si>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</si>
  <si>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</si>
  <si>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</si>
  <si>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</si>
  <si>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</si>
  <si>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</si>
  <si>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</si>
  <si>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</si>
  <si>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</si>
  <si>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</si>
  <si>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</si>
  <si>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</si>
  <si>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</si>
  <si>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</si>
  <si>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</si>
  <si>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</si>
  <si>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</si>
  <si>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</si>
  <si>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</si>
  <si>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</si>
  <si>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</si>
  <si>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</si>
  <si>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</si>
  <si>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</si>
  <si>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</si>
  <si>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</si>
  <si>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</si>
  <si>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</si>
  <si>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</si>
  <si>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</si>
  <si>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</si>
  <si>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</si>
  <si>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</si>
  <si>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</si>
  <si>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</si>
  <si>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</si>
  <si>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</si>
  <si>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</si>
  <si>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</si>
  <si>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</si>
  <si>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</si>
  <si>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</si>
  <si>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</si>
  <si>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</si>
  <si>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</si>
  <si>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</si>
  <si>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</si>
  <si>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</si>
  <si>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</si>
  <si>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</si>
  <si>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</si>
  <si>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</si>
  <si>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</si>
  <si>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</si>
  <si>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</si>
  <si>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</si>
  <si>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</si>
  <si>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</si>
  <si>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</si>
  <si>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</si>
  <si>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</si>
  <si>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</si>
  <si>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</si>
  <si>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</si>
  <si>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</si>
  <si>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</si>
  <si>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</si>
  <si>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</si>
  <si>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</si>
  <si>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</si>
  <si>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</si>
  <si>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</si>
  <si>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</si>
  <si>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</si>
  <si>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</si>
  <si>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</si>
  <si>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</si>
  <si>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</si>
  <si>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</si>
  <si>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</si>
  <si>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</si>
  <si>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</si>
  <si>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</si>
  <si>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</si>
  <si>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</si>
  <si>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</si>
  <si>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</si>
  <si>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</si>
  <si>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</si>
  <si>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</si>
  <si>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</si>
  <si>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</si>
  <si>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</si>
  <si>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</si>
  <si>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</si>
  <si>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</si>
  <si>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</si>
  <si>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</si>
  <si>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</si>
  <si>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</si>
  <si>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</si>
  <si>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</si>
  <si>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</si>
  <si>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</si>
  <si>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</si>
  <si>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</si>
  <si>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</si>
  <si>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</si>
  <si>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</si>
  <si>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</si>
  <si>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</si>
  <si>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</si>
  <si>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</si>
  <si>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</si>
  <si>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</si>
  <si>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</si>
  <si>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</si>
  <si>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</si>
  <si>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</si>
  <si>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</si>
  <si>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</si>
  <si>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</si>
  <si>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</si>
  <si>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</si>
  <si>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</si>
  <si>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</si>
  <si>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</si>
  <si>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</si>
  <si>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</si>
  <si>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</si>
  <si>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</si>
  <si>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</si>
  <si>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</si>
  <si>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</si>
  <si>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</si>
  <si>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</si>
  <si>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</si>
  <si>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</si>
  <si>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</si>
  <si>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</si>
  <si>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</si>
  <si>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</si>
  <si>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</si>
  <si>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</si>
  <si>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</si>
  <si>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</si>
  <si>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</si>
  <si>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</si>
  <si>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</si>
  <si>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</si>
  <si>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</si>
  <si>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</si>
  <si>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</si>
  <si>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</si>
  <si>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</si>
  <si>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</si>
  <si>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</si>
  <si>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</si>
  <si>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</si>
  <si>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</si>
  <si>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</si>
  <si>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</si>
  <si>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</si>
  <si>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</si>
  <si>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</si>
  <si>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</si>
  <si>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</si>
  <si>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</si>
  <si>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</si>
  <si>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</si>
  <si>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</si>
  <si>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</si>
  <si>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</si>
  <si>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</si>
  <si>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</si>
  <si>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</si>
  <si>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</si>
  <si>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</si>
  <si>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</si>
  <si>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</si>
  <si>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</si>
  <si>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</si>
  <si>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</si>
  <si>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</si>
  <si>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</si>
  <si>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</si>
  <si>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</si>
  <si>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</si>
  <si>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</si>
  <si>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</si>
  <si>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</si>
  <si>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</si>
  <si>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</si>
  <si>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</si>
  <si>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</si>
  <si>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</si>
  <si>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</si>
  <si>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</si>
  <si>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</si>
  <si>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</si>
  <si>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</si>
  <si>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</si>
  <si>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</si>
  <si>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</si>
  <si>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</si>
  <si>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</si>
  <si>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</si>
  <si>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</si>
  <si>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</si>
  <si>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</si>
  <si>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</si>
  <si>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</si>
  <si>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</si>
  <si>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</si>
  <si>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</si>
  <si>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</si>
  <si>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</si>
  <si>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</si>
  <si>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</si>
  <si>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</si>
  <si>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</si>
  <si>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</si>
  <si>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</si>
  <si>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</si>
  <si>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</si>
  <si>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</si>
  <si>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</si>
  <si>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</si>
  <si>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</si>
  <si>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</si>
  <si>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</si>
  <si>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</si>
  <si>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</si>
  <si>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</si>
  <si>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</si>
  <si>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</si>
  <si>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</si>
  <si>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</si>
  <si>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</si>
  <si>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</si>
  <si>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</si>
  <si>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</si>
  <si>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</si>
  <si>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</si>
  <si>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</si>
  <si>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</si>
  <si>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</si>
  <si>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</si>
  <si>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</si>
  <si>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</si>
  <si>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</si>
  <si>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</si>
  <si>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</si>
  <si>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</si>
  <si>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</si>
  <si>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</si>
  <si>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</si>
  <si>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</si>
  <si>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</si>
  <si>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</si>
  <si>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</si>
  <si>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</si>
  <si>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</si>
  <si>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</si>
  <si>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</si>
  <si>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</si>
  <si>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</si>
  <si>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</si>
  <si>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</si>
  <si>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</si>
  <si>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</si>
  <si>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</si>
  <si>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</si>
  <si>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</si>
  <si>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</si>
  <si>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</si>
  <si>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</si>
  <si>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</si>
  <si>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</si>
  <si>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</si>
  <si>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</si>
  <si>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</si>
  <si>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</si>
  <si>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</si>
  <si>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</si>
  <si>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</si>
  <si>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</si>
  <si>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</si>
  <si>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</si>
  <si>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</si>
  <si>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</si>
  <si>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</si>
  <si>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</si>
  <si>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</si>
  <si>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</si>
  <si>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</si>
  <si>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</si>
  <si>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</si>
  <si>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</si>
  <si>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</si>
  <si>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</si>
  <si>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</si>
  <si>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</si>
  <si>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</si>
  <si>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</si>
  <si>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</si>
  <si>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</si>
  <si>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</si>
  <si>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</si>
  <si>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</si>
  <si>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</si>
  <si>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</si>
  <si>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</si>
  <si>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</si>
  <si>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</si>
  <si>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</si>
  <si>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</si>
  <si>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</si>
  <si>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</si>
  <si>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</si>
  <si>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</si>
  <si>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</si>
  <si>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</si>
  <si>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</si>
  <si>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</si>
  <si>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</si>
  <si>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</si>
  <si>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</si>
  <si>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</si>
  <si>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</si>
  <si>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</si>
  <si>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</si>
  <si>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</si>
  <si>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</si>
  <si>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</si>
  <si>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</si>
  <si>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</si>
  <si>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</si>
  <si>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</si>
  <si>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</si>
  <si>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</si>
  <si>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</si>
  <si>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</si>
  <si>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</si>
  <si>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</si>
  <si>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</si>
  <si>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</si>
  <si>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</si>
  <si>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</si>
  <si>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</si>
  <si>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</si>
  <si>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</si>
  <si>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</si>
  <si>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</si>
  <si>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</si>
  <si>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</si>
  <si>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</si>
  <si>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</si>
  <si>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</si>
  <si>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</si>
  <si>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</si>
  <si>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</si>
  <si>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</si>
  <si>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</si>
  <si>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</si>
  <si>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</si>
  <si>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</si>
  <si>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</si>
  <si>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</si>
  <si>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</si>
  <si>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</si>
  <si>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</si>
  <si>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</si>
  <si>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</si>
  <si>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</si>
  <si>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</si>
  <si>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</si>
  <si>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</si>
  <si>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</si>
  <si>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</si>
  <si>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</si>
  <si>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</si>
  <si>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</si>
  <si>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</si>
  <si>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</si>
  <si>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</si>
  <si>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</si>
  <si>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</si>
  <si>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</si>
  <si>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</si>
  <si>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</si>
  <si>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</si>
  <si>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</si>
  <si>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</si>
  <si>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</si>
  <si>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</si>
  <si>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</si>
  <si>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</si>
  <si>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</si>
  <si>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</si>
  <si>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</si>
  <si>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</si>
  <si>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</si>
  <si>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</si>
  <si>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</si>
  <si>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</si>
  <si>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</si>
  <si>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</si>
  <si>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</si>
  <si>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</si>
  <si>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</si>
  <si>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</si>
  <si>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</si>
  <si>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</si>
  <si>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</si>
  <si>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</si>
  <si>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</si>
  <si>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</si>
  <si>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</si>
  <si>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</si>
  <si>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</si>
  <si>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</si>
  <si>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</si>
  <si>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</si>
  <si>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</si>
  <si>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</si>
  <si>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</si>
  <si>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</si>
  <si>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</si>
  <si>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</si>
  <si>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</si>
  <si>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</si>
  <si>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</si>
  <si>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</si>
  <si>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</si>
  <si>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</si>
  <si>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</si>
  <si>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</si>
  <si>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</si>
  <si>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</si>
  <si>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</si>
  <si>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</si>
  <si>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</si>
  <si>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</si>
  <si>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</si>
  <si>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</si>
  <si>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</si>
  <si>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</si>
  <si>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</si>
  <si>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</si>
  <si>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</si>
  <si>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</si>
  <si>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</si>
  <si>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</si>
  <si>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</si>
  <si>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</si>
  <si>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</si>
  <si>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</si>
  <si>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</si>
  <si>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</si>
  <si>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</si>
  <si>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</si>
  <si>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</si>
  <si>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</si>
  <si>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</si>
  <si>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</si>
  <si>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</si>
  <si>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</si>
  <si>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</si>
  <si>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</si>
  <si>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</si>
  <si>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</si>
  <si>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</si>
  <si>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</si>
  <si>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</si>
  <si>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</si>
  <si>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</si>
  <si>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</si>
  <si>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</si>
  <si>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</si>
  <si>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</si>
  <si>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</si>
  <si>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</si>
  <si>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</si>
  <si>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</si>
  <si>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</si>
  <si>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</si>
  <si>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</si>
  <si>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</si>
  <si>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</si>
  <si>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</si>
  <si>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</si>
  <si>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</si>
  <si>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</si>
  <si>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</si>
  <si>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</si>
  <si>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</si>
  <si>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</si>
  <si>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</si>
  <si>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</si>
  <si>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</si>
  <si>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</si>
  <si>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</si>
  <si>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</si>
  <si>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</si>
  <si>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</si>
  <si>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</si>
  <si>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</si>
  <si>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</si>
  <si>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</si>
  <si>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</si>
  <si>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</si>
  <si>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</si>
  <si>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</si>
  <si>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</si>
  <si>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</si>
  <si>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</si>
  <si>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</si>
  <si>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</si>
  <si>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</si>
  <si>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</si>
  <si>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</si>
  <si>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</si>
  <si>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</si>
  <si>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</si>
  <si>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</si>
  <si>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</si>
  <si>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</si>
  <si>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</si>
  <si>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</si>
  <si>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</si>
  <si>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</si>
  <si>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</si>
  <si>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</si>
  <si>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</si>
  <si>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</si>
  <si>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</si>
  <si>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</si>
  <si>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</si>
  <si>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</si>
  <si>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</si>
  <si>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</si>
  <si>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</si>
  <si>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</si>
  <si>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</si>
  <si>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</si>
  <si>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</si>
  <si>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</si>
  <si>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</si>
  <si>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</si>
  <si>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</si>
  <si>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</si>
  <si>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</si>
  <si>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</si>
  <si>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</si>
  <si>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</si>
  <si>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</si>
  <si>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</si>
  <si>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</si>
  <si>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</si>
  <si>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</si>
  <si>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</si>
  <si>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</si>
  <si>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</si>
  <si>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</si>
  <si>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</si>
  <si>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</si>
  <si>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</si>
  <si>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</si>
  <si>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</si>
  <si>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</si>
  <si>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</si>
  <si>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</si>
  <si>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</si>
  <si>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</si>
  <si>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</si>
  <si>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</si>
  <si>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</si>
  <si>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</si>
  <si>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</si>
  <si>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</si>
  <si>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</si>
  <si>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</si>
  <si>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</si>
  <si>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</si>
  <si>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</si>
  <si>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</si>
  <si>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</si>
  <si>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</si>
  <si>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</si>
  <si>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</si>
  <si>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</si>
  <si>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</si>
  <si>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</si>
  <si>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</si>
  <si>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</si>
  <si>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</si>
  <si>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</si>
  <si>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</si>
  <si>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</si>
  <si>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</si>
  <si>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</si>
  <si>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</si>
  <si>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</si>
  <si>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</si>
  <si>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</si>
  <si>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</si>
  <si>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</si>
  <si>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</si>
  <si>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</si>
  <si>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</si>
  <si>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</si>
  <si>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</si>
  <si>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</si>
  <si>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</si>
  <si>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</si>
  <si>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</si>
  <si>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</si>
  <si>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</si>
  <si>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</si>
  <si>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</si>
  <si>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</si>
  <si>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</si>
  <si>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</si>
  <si>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</si>
  <si>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</si>
  <si>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</si>
  <si>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</si>
  <si>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</si>
  <si>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</si>
  <si>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</si>
  <si>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</si>
  <si>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</si>
  <si>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</si>
  <si>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</si>
  <si>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</si>
  <si>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</si>
  <si>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</si>
  <si>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</si>
  <si>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</si>
  <si>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</si>
  <si>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</si>
  <si>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</si>
  <si>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</si>
  <si>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</si>
  <si>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</si>
  <si>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</si>
  <si>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</si>
  <si>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</si>
  <si>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</si>
  <si>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</si>
  <si>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</si>
  <si>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</si>
  <si>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</si>
  <si>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</si>
  <si>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</si>
  <si>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</si>
  <si>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</si>
  <si>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</si>
  <si>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</si>
  <si>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</si>
  <si>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</si>
  <si>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</si>
  <si>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</si>
  <si>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</si>
  <si>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</si>
  <si>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</si>
  <si>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</si>
  <si>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</si>
  <si>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</si>
  <si>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</si>
  <si>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</si>
  <si>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</si>
  <si>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</si>
  <si>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</si>
  <si>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</si>
  <si>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</si>
  <si>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</si>
  <si>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</si>
  <si>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</si>
  <si>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</si>
  <si>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</si>
  <si>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</si>
  <si>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</si>
  <si>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</si>
  <si>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</si>
  <si>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</si>
  <si>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</si>
  <si>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</si>
  <si>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</si>
  <si>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</si>
  <si>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</si>
  <si>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</si>
  <si>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</si>
  <si>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</si>
  <si>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</si>
  <si>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</si>
  <si>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</si>
  <si>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</si>
  <si>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</si>
  <si>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</si>
  <si>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</si>
  <si>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</si>
  <si>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</si>
  <si>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</si>
  <si>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</si>
  <si>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</si>
  <si>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</si>
  <si>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</si>
  <si>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</si>
  <si>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</si>
  <si>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</si>
  <si>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</si>
  <si>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</si>
  <si>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</si>
  <si>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</si>
  <si>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</si>
  <si>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</si>
  <si>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</si>
  <si>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</si>
  <si>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</si>
  <si>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</si>
  <si>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</si>
  <si>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</si>
  <si>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</si>
  <si>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</si>
  <si>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</si>
  <si>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</si>
  <si>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</si>
  <si>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</si>
  <si>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</si>
  <si>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</si>
  <si>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</si>
  <si>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</si>
  <si>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</si>
  <si>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</si>
  <si>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</si>
  <si>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</si>
  <si>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</si>
  <si>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</si>
  <si>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</si>
  <si>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</si>
  <si>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</si>
  <si>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</si>
  <si>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</si>
  <si>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</si>
  <si>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</si>
  <si>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</si>
  <si>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</si>
  <si>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</si>
  <si>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</si>
  <si>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</si>
  <si>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</si>
  <si>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</si>
  <si>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</si>
  <si>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</si>
  <si>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</si>
  <si>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</si>
  <si>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</si>
  <si>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</si>
  <si>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</si>
  <si>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</si>
  <si>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</si>
  <si>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</si>
  <si>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</si>
  <si>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</si>
  <si>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</si>
  <si>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</si>
  <si>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</si>
  <si>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</si>
  <si>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</si>
  <si>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</si>
  <si>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</si>
  <si>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</si>
  <si>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</si>
  <si>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</si>
  <si>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</si>
  <si>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</si>
  <si>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</si>
  <si>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</si>
  <si>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</si>
  <si>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</si>
  <si>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</si>
  <si>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</si>
  <si>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</si>
  <si>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</si>
  <si>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</si>
  <si>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</si>
  <si>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</si>
  <si>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</si>
  <si>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</si>
  <si>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</si>
  <si>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</si>
  <si>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</si>
  <si>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</si>
  <si>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</si>
  <si>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</si>
  <si>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</si>
  <si>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</si>
  <si>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</si>
  <si>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</si>
  <si>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</si>
  <si>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</si>
  <si>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</si>
  <si>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</si>
  <si>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</si>
  <si>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</si>
  <si>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</si>
  <si>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</si>
  <si>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</si>
  <si>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</si>
  <si>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</si>
  <si>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</si>
  <si>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</si>
  <si>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</si>
  <si>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</si>
  <si>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</si>
  <si>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</si>
  <si>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</si>
  <si>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</si>
  <si>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</si>
  <si>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</si>
  <si>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</si>
  <si>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</si>
  <si>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</si>
  <si>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</si>
  <si>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</si>
  <si>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</si>
  <si>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</si>
  <si>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</si>
  <si>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</si>
  <si>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</si>
  <si>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</si>
  <si>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</si>
  <si>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</si>
  <si>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</si>
  <si>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</si>
  <si>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</si>
  <si>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</si>
  <si>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</si>
  <si>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</si>
  <si>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</si>
  <si>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</si>
  <si>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</si>
  <si>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</si>
  <si>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</si>
  <si>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</si>
  <si>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</si>
  <si>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</si>
  <si>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</si>
  <si>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</si>
  <si>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</si>
  <si>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</si>
  <si>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</si>
  <si>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</si>
  <si>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</si>
  <si>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</si>
  <si>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</si>
  <si>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</si>
  <si>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</si>
  <si>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</si>
  <si>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</si>
  <si>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</si>
  <si>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</si>
  <si>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</si>
  <si>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</si>
  <si>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</si>
  <si>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</si>
  <si>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</si>
  <si>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</si>
  <si>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</si>
  <si>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</si>
  <si>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</si>
  <si>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</si>
  <si>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</si>
  <si>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</si>
  <si>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</si>
  <si>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</si>
  <si>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</si>
  <si>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</si>
  <si>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</si>
  <si>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</si>
  <si>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</si>
  <si>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</si>
  <si>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</si>
  <si>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</si>
  <si>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</si>
  <si>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</si>
  <si>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</si>
  <si>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</si>
  <si>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</si>
  <si>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</si>
  <si>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</si>
  <si>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</si>
  <si>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</si>
  <si>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</si>
  <si>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</si>
  <si>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</si>
  <si>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</si>
  <si>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</si>
  <si>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</si>
  <si>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</si>
  <si>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</si>
  <si>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</si>
  <si>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</si>
  <si>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</si>
  <si>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</si>
  <si>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</si>
  <si>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</si>
  <si>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</si>
  <si>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</si>
  <si>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</si>
  <si>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</si>
  <si>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</si>
  <si>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</si>
  <si>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</si>
  <si>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</si>
  <si>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</si>
  <si>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</si>
  <si>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</si>
  <si>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</si>
  <si>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</si>
  <si>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</si>
  <si>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</si>
  <si>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</si>
  <si>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</si>
  <si>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</si>
  <si>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</si>
  <si>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</si>
  <si>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</si>
  <si>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</si>
  <si>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</si>
  <si>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</si>
  <si>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</si>
  <si>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</si>
  <si>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</si>
  <si>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</si>
  <si>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</si>
  <si>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</si>
  <si>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</si>
  <si>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</si>
  <si>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</si>
  <si>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</si>
  <si>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</si>
  <si>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</si>
  <si>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</si>
  <si>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</si>
  <si>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</si>
  <si>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</si>
  <si>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</si>
  <si>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</si>
  <si>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</si>
  <si>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</si>
  <si>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</si>
  <si>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</si>
  <si>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</si>
  <si>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</si>
  <si>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</si>
  <si>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</si>
  <si>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</si>
  <si>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</si>
  <si>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</si>
  <si>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</si>
  <si>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</si>
  <si>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</si>
  <si>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</si>
  <si>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</si>
  <si>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</si>
  <si>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</si>
  <si>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</si>
  <si>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</si>
  <si>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</si>
  <si>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</si>
  <si>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</si>
  <si>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</si>
  <si>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</si>
  <si>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</si>
  <si>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</si>
  <si>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</si>
  <si>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</si>
  <si>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</si>
  <si>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</si>
  <si>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</si>
  <si>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</si>
  <si>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</si>
  <si>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</si>
  <si>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</si>
  <si>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</si>
  <si>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</si>
  <si>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</si>
  <si>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</si>
  <si>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</si>
  <si>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</si>
  <si>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</si>
  <si>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</si>
  <si>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</si>
  <si>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</si>
  <si>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</si>
  <si>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</si>
  <si>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</si>
  <si>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</si>
  <si>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</si>
  <si>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</si>
  <si>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</si>
  <si>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</si>
  <si>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</si>
  <si>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</si>
  <si>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</si>
  <si>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</si>
  <si>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</si>
  <si>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</si>
  <si>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</si>
  <si>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</si>
  <si>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</si>
  <si>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</si>
  <si>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</si>
  <si>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</si>
  <si>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</si>
  <si>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</si>
  <si>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</si>
  <si>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</si>
  <si>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</si>
  <si>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</si>
  <si>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</si>
  <si>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</si>
  <si>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</si>
  <si>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</si>
  <si>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</si>
  <si>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</si>
  <si>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</si>
  <si>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</si>
  <si>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</si>
  <si>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</si>
  <si>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</si>
  <si>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</si>
  <si>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</si>
  <si>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</si>
  <si>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</si>
  <si>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</si>
  <si>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</si>
  <si>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</si>
  <si>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</si>
  <si>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</si>
  <si>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</si>
  <si>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</si>
  <si>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</si>
  <si>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</si>
  <si>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</si>
  <si>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</si>
  <si>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</si>
  <si>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</si>
  <si>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</si>
  <si>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</si>
  <si>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</si>
  <si>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</si>
  <si>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</si>
  <si>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</si>
  <si>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</si>
  <si>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</si>
  <si>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</si>
  <si>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</si>
  <si>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</si>
  <si>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</si>
  <si>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</si>
  <si>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</si>
  <si>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</si>
  <si>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</si>
  <si>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</si>
  <si>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</si>
  <si>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</si>
  <si>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</si>
  <si>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</si>
  <si>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</si>
  <si>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</si>
  <si>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</si>
  <si>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</si>
  <si>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</si>
  <si>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</si>
  <si>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</si>
  <si>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</si>
  <si>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</si>
  <si>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</si>
  <si>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</si>
  <si>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</si>
  <si>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</si>
  <si>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</si>
  <si>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</si>
  <si>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</si>
  <si>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</si>
  <si>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</si>
  <si>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</si>
  <si>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</si>
  <si>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</si>
  <si>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</si>
  <si>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</si>
  <si>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</si>
  <si>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</si>
  <si>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</si>
  <si>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</si>
  <si>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</si>
  <si>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</si>
  <si>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</si>
  <si>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</si>
  <si>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</si>
  <si>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</si>
  <si>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</si>
  <si>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</si>
  <si>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</si>
  <si>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</si>
  <si>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</si>
  <si>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</si>
  <si>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</si>
  <si>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</si>
  <si>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</si>
  <si>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</si>
  <si>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</si>
  <si>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</si>
  <si>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</si>
  <si>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</si>
  <si>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</si>
  <si>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</si>
  <si>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</si>
  <si>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</si>
  <si>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</si>
  <si>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</si>
  <si>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</si>
  <si>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</si>
  <si>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</si>
  <si>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</si>
  <si>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</si>
  <si>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</si>
  <si>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</si>
  <si>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</si>
  <si>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</si>
  <si>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</si>
  <si>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</si>
  <si>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</si>
  <si>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</si>
  <si>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</si>
  <si>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</si>
  <si>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</si>
  <si>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</si>
  <si>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</si>
  <si>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</si>
  <si>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</si>
  <si>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</si>
  <si>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</si>
  <si>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</si>
  <si>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</si>
  <si>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</si>
  <si>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</si>
  <si>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</si>
  <si>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</si>
  <si>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</si>
  <si>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</si>
  <si>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</si>
  <si>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</si>
  <si>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</si>
  <si>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</si>
  <si>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</si>
  <si>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</si>
  <si>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</si>
  <si>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</si>
  <si>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</si>
  <si>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</si>
  <si>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</si>
  <si>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</si>
  <si>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</si>
  <si>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</si>
  <si>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</si>
  <si>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</si>
  <si>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</si>
  <si>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</si>
  <si>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</si>
  <si>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</si>
  <si>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</si>
  <si>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</si>
  <si>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</si>
  <si>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</si>
  <si>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</si>
  <si>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</si>
  <si>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</si>
  <si>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</si>
  <si>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</si>
  <si>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</si>
  <si>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</si>
  <si>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</si>
  <si>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</si>
  <si>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</si>
  <si>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</si>
  <si>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</si>
  <si>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</si>
  <si>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</si>
  <si>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</si>
  <si>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</si>
  <si>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</si>
  <si>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</si>
  <si>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</si>
  <si>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</si>
  <si>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</si>
  <si>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</si>
  <si>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</si>
  <si>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</si>
  <si>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</si>
  <si>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</si>
  <si>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</si>
  <si>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</si>
  <si>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</si>
  <si>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</si>
  <si>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</si>
  <si>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</si>
  <si>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</si>
  <si>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</si>
  <si>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</si>
  <si>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</si>
  <si>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</si>
  <si>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</si>
  <si>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</si>
  <si>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</si>
  <si>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</si>
  <si>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</si>
  <si>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</si>
  <si>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</si>
  <si>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</si>
  <si>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</si>
  <si>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</si>
  <si>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</si>
  <si>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</si>
  <si>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</si>
  <si>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</si>
  <si>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</si>
  <si>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</si>
  <si>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</si>
  <si>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</si>
  <si>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</si>
  <si>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</si>
  <si>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</si>
  <si>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</si>
  <si>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</si>
  <si>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</si>
  <si>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</si>
  <si>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</si>
  <si>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</si>
  <si>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</si>
  <si>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</si>
  <si>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</si>
  <si>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</si>
  <si>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</si>
  <si>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</si>
  <si>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</si>
  <si>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</si>
  <si>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</si>
  <si>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</si>
  <si>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</si>
  <si>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</si>
  <si>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</si>
  <si>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</si>
  <si>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</si>
  <si>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</si>
  <si>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</si>
  <si>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</si>
  <si>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</si>
  <si>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</si>
  <si>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</si>
  <si>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</si>
  <si>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</si>
  <si>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</si>
  <si>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</si>
  <si>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</si>
  <si>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</si>
  <si>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</si>
  <si>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</si>
  <si>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</si>
  <si>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</si>
  <si>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</si>
  <si>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</si>
  <si>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</si>
  <si>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</si>
  <si>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</si>
  <si>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</si>
  <si>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</si>
  <si>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</si>
  <si>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</si>
  <si>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</si>
  <si>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</si>
  <si>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</si>
  <si>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</si>
  <si>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</si>
  <si>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</si>
  <si>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</si>
  <si>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</si>
  <si>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</si>
  <si>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</si>
  <si>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</si>
  <si>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</si>
  <si>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</si>
  <si>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</si>
  <si>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</si>
  <si>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</si>
  <si>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</si>
  <si>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</si>
  <si>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</si>
  <si>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</si>
  <si>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</si>
  <si>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</si>
  <si>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</si>
  <si>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</si>
  <si>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</si>
  <si>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</si>
  <si>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</si>
  <si>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</si>
  <si>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</si>
  <si>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</si>
  <si>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</si>
  <si>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</si>
  <si>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</si>
  <si>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</si>
  <si>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</si>
  <si>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</si>
  <si>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</si>
  <si>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</si>
  <si>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</si>
  <si>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</si>
  <si>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</si>
  <si>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</si>
  <si>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</si>
  <si>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</si>
  <si>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</si>
  <si>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</si>
  <si>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</si>
  <si>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</si>
  <si>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</si>
  <si>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</si>
  <si>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</si>
  <si>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</si>
  <si>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</si>
  <si>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</si>
  <si>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</si>
  <si>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</si>
  <si>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</si>
  <si>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</si>
  <si>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</si>
  <si>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</si>
  <si>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</si>
  <si>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</si>
  <si>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</si>
  <si>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</si>
  <si>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</si>
  <si>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</si>
  <si>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</si>
  <si>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</si>
  <si>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</si>
  <si>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</si>
  <si>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</si>
  <si>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</si>
  <si>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</si>
  <si>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</si>
  <si>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</si>
  <si>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</si>
  <si>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</si>
  <si>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</si>
  <si>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</si>
  <si>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</si>
  <si>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</si>
  <si>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</si>
  <si>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</si>
  <si>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</si>
  <si>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</si>
  <si>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</si>
  <si>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</si>
  <si>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</si>
  <si>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</si>
  <si>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</si>
  <si>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</si>
  <si>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</si>
  <si>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</si>
  <si>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</si>
  <si>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</si>
  <si>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</si>
  <si>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</si>
  <si>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</si>
  <si>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</si>
  <si>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</si>
  <si>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</si>
  <si>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</si>
  <si>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</si>
  <si>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</si>
  <si>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</si>
  <si>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</si>
  <si>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</si>
  <si>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</si>
  <si>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</si>
  <si>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</si>
  <si>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</si>
  <si>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</si>
  <si>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</si>
  <si>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</si>
  <si>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</si>
  <si>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</si>
  <si>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</si>
  <si>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</si>
  <si>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</si>
  <si>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</si>
  <si>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</si>
  <si>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</si>
  <si>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</si>
  <si>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</si>
  <si>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</si>
  <si>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</si>
  <si>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</si>
  <si>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</si>
  <si>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</si>
  <si>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</si>
  <si>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</si>
  <si>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</si>
  <si>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</si>
  <si>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</si>
  <si>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</si>
  <si>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</si>
  <si>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</si>
  <si>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</si>
  <si>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</si>
  <si>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</si>
  <si>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</si>
  <si>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</si>
  <si>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</si>
  <si>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</si>
  <si>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</si>
  <si>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</si>
  <si>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</si>
  <si>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</si>
  <si>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</si>
  <si>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</si>
  <si>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</si>
  <si>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</si>
  <si>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</si>
  <si>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</si>
  <si>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</si>
  <si>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</si>
  <si>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</si>
  <si>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</si>
  <si>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</si>
  <si>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</si>
  <si>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</si>
  <si>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</si>
  <si>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</si>
  <si>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</si>
  <si>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</si>
  <si>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</si>
  <si>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</si>
  <si>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</si>
  <si>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</si>
  <si>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</si>
  <si>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</si>
  <si>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</si>
  <si>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</si>
  <si>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</si>
  <si>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</si>
  <si>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</si>
  <si>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</si>
  <si>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</si>
  <si>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</si>
  <si>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</si>
  <si>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</si>
  <si>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</si>
  <si>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</si>
  <si>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</si>
  <si>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</si>
  <si>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</si>
  <si>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</si>
  <si>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</si>
  <si>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</si>
  <si>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</si>
  <si>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</si>
  <si>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</si>
  <si>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</si>
  <si>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</si>
  <si>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</si>
  <si>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</si>
  <si>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</si>
  <si>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</si>
  <si>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</si>
  <si>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</si>
  <si>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</si>
  <si>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</si>
  <si>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</si>
  <si>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</si>
  <si>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</si>
  <si>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</si>
  <si>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</si>
  <si>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</si>
  <si>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</si>
  <si>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</si>
  <si>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</si>
  <si>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</si>
  <si>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</si>
  <si>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</si>
  <si>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</si>
  <si>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</si>
  <si>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</si>
  <si>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</si>
  <si>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</si>
  <si>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</si>
  <si>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</si>
  <si>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</si>
  <si>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</si>
  <si>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</si>
  <si>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</si>
  <si>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</si>
  <si>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</si>
  <si>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</si>
  <si>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</si>
  <si>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</si>
  <si>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</si>
  <si>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</si>
  <si>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</si>
  <si>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</si>
  <si>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</si>
  <si>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</si>
  <si>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</si>
  <si>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</si>
  <si>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</si>
  <si>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</si>
  <si>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</si>
  <si>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</si>
  <si>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</si>
  <si>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</si>
  <si>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</si>
  <si>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</si>
  <si>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</si>
  <si>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</si>
  <si>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</si>
  <si>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</si>
  <si>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</si>
  <si>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</si>
  <si>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</si>
  <si>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</si>
  <si>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</si>
  <si>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</si>
  <si>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</si>
  <si>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</si>
  <si>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</si>
  <si>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</si>
  <si>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</si>
  <si>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</si>
  <si>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</si>
  <si>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</si>
  <si>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</si>
  <si>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</si>
  <si>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</si>
  <si>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</si>
  <si>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</si>
  <si>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</si>
  <si>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</si>
  <si>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</si>
  <si>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</si>
  <si>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</si>
  <si>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</si>
  <si>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</si>
  <si>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</si>
  <si>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</si>
  <si>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</si>
  <si>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</si>
  <si>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</si>
  <si>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</si>
  <si>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</si>
  <si>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</si>
  <si>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</si>
  <si>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</si>
  <si>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</si>
  <si>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</si>
  <si>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</si>
  <si>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</si>
  <si>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</si>
  <si>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</si>
  <si>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</si>
  <si>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</si>
  <si>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</si>
  <si>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</si>
  <si>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</si>
  <si>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</si>
  <si>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</si>
  <si>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</si>
  <si>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</si>
  <si>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</si>
  <si>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</si>
  <si>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</si>
  <si>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</si>
  <si>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</si>
  <si>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</si>
  <si>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</si>
  <si>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</si>
  <si>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</si>
  <si>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</si>
  <si>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</si>
  <si>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</si>
  <si>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</si>
  <si>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</si>
  <si>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</si>
  <si>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</si>
  <si>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</si>
  <si>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</si>
  <si>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</si>
  <si>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</si>
  <si>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</si>
  <si>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</si>
  <si>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</si>
  <si>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</si>
  <si>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</si>
  <si>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</si>
  <si>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</si>
  <si>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</si>
  <si>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</si>
  <si>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</si>
  <si>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</si>
  <si>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</si>
  <si>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</si>
  <si>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</si>
  <si>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</si>
  <si>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</si>
  <si>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</si>
  <si>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</si>
  <si>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</si>
  <si>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</si>
  <si>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</si>
  <si>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</si>
  <si>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</si>
  <si>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</si>
  <si>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</si>
  <si>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</si>
  <si>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</si>
  <si>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</si>
  <si>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</si>
  <si>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</si>
  <si>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</si>
  <si>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</si>
  <si>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</si>
  <si>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</si>
  <si>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</si>
  <si>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</si>
  <si>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</si>
  <si>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</si>
  <si>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</si>
  <si>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</si>
  <si>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</si>
  <si>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</si>
  <si>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</si>
  <si>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</si>
  <si>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</si>
  <si>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</si>
  <si>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</si>
  <si>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</si>
  <si>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</si>
  <si>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</si>
  <si>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</si>
  <si>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</si>
  <si>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</si>
  <si>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</si>
  <si>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</si>
  <si>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</si>
  <si>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</si>
  <si>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</si>
  <si>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</si>
  <si>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</si>
  <si>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</si>
  <si>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</si>
  <si>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</si>
  <si>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</si>
  <si>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</si>
  <si>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</si>
  <si>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</si>
  <si>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</si>
  <si>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</si>
  <si>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</si>
  <si>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</si>
  <si>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</si>
  <si>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</si>
  <si>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</si>
  <si>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</si>
  <si>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</si>
  <si>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</si>
  <si>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</si>
  <si>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</si>
  <si>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</si>
  <si>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</si>
  <si>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</si>
  <si>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</si>
  <si>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</si>
  <si>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</si>
  <si>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</si>
  <si>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</si>
  <si>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</si>
  <si>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</si>
  <si>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</si>
  <si>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</si>
  <si>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</si>
  <si>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</si>
  <si>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</si>
  <si>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</si>
  <si>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</si>
  <si>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</si>
  <si>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</si>
  <si>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</si>
  <si>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</si>
  <si>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</si>
  <si>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</si>
  <si>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</si>
  <si>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</si>
  <si>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</si>
  <si>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</si>
  <si>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</si>
  <si>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</si>
  <si>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</si>
  <si>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</si>
  <si>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</si>
  <si>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</si>
  <si>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</si>
  <si>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</si>
  <si>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</si>
  <si>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</si>
  <si>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</si>
  <si>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</si>
  <si>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</si>
  <si>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</si>
  <si>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</si>
  <si>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</si>
  <si>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</si>
  <si>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</si>
  <si>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</si>
  <si>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</si>
  <si>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</si>
  <si>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</si>
  <si>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</si>
  <si>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</si>
  <si>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</si>
  <si>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</si>
  <si>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</si>
  <si>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</si>
  <si>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</si>
  <si>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</si>
  <si>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</si>
  <si>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</si>
  <si>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</si>
  <si>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</si>
  <si>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</si>
  <si>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</si>
  <si>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</si>
  <si>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</si>
  <si>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</si>
  <si>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</si>
  <si>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</si>
  <si>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</si>
  <si>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</si>
  <si>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</si>
  <si>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</si>
  <si>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</si>
  <si>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</si>
  <si>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</si>
  <si>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</si>
  <si>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</si>
  <si>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</si>
  <si>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</si>
  <si>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</si>
  <si>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</si>
  <si>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</si>
  <si>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</si>
  <si>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</si>
  <si>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</si>
  <si>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</si>
  <si>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</si>
  <si>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</si>
  <si>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</si>
  <si>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</si>
  <si>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</si>
  <si>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</si>
  <si>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</si>
  <si>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</si>
  <si>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</si>
  <si>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</si>
  <si>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</si>
  <si>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</si>
  <si>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</si>
  <si>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</si>
  <si>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</si>
  <si>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</si>
  <si>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</si>
  <si>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</si>
  <si>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</si>
  <si>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</si>
  <si>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</si>
  <si>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</si>
  <si>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</si>
  <si>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</si>
  <si>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</si>
  <si>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</si>
  <si>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</si>
  <si>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</si>
  <si>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</si>
  <si>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</si>
  <si>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</si>
  <si>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</si>
  <si>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</si>
  <si>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</si>
  <si>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</si>
  <si>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</si>
  <si>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</si>
  <si>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</si>
  <si>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</si>
  <si>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</si>
  <si>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</si>
  <si>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</si>
  <si>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</si>
  <si>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</si>
  <si>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</si>
  <si>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</si>
  <si>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</si>
  <si>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</si>
  <si>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</si>
  <si>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</si>
  <si>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</si>
  <si>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</si>
  <si>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</si>
  <si>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</si>
  <si>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</si>
  <si>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</si>
  <si>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</si>
  <si>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</si>
  <si>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</si>
  <si>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</si>
  <si>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</si>
  <si>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</si>
  <si>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</si>
  <si>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</si>
  <si>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</si>
  <si>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</si>
  <si>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</si>
  <si>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</si>
  <si>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</si>
  <si>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</si>
  <si>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</si>
  <si>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</si>
  <si>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</si>
  <si>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</si>
  <si>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</si>
  <si>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</si>
  <si>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</si>
  <si>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</si>
  <si>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</si>
  <si>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</si>
  <si>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</si>
  <si>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</si>
  <si>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</si>
  <si>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</si>
  <si>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</si>
  <si>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</si>
  <si>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</si>
  <si>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</si>
  <si>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</si>
  <si>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</si>
  <si>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</si>
  <si>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</si>
  <si>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</si>
  <si>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</si>
  <si>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</si>
  <si>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</si>
  <si>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</si>
  <si>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</si>
  <si>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</si>
  <si>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</si>
  <si>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</si>
  <si>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</si>
  <si>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</si>
  <si>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</si>
  <si>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</si>
  <si>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</si>
  <si>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</si>
  <si>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</si>
  <si>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</si>
  <si>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</si>
  <si>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</si>
  <si>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</si>
  <si>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</si>
  <si>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</si>
  <si>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</si>
  <si>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</si>
  <si>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</si>
  <si>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</si>
  <si>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</si>
  <si>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</si>
  <si>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</si>
  <si>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</si>
  <si>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</si>
  <si>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</si>
  <si>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</si>
  <si>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</si>
  <si>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</si>
  <si>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</si>
  <si>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</si>
  <si>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</si>
  <si>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</si>
  <si>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</si>
  <si>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</si>
  <si>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</si>
  <si>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</si>
  <si>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</si>
  <si>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</si>
  <si>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</si>
  <si>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</si>
  <si>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</si>
  <si>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</si>
  <si>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</si>
  <si>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</si>
  <si>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</si>
  <si>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</si>
  <si>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</si>
  <si>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</si>
  <si>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</si>
  <si>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</si>
  <si>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</si>
  <si>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</si>
  <si>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</si>
  <si>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</si>
  <si>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</si>
  <si>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</si>
  <si>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</si>
  <si>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</si>
  <si>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</si>
  <si>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</si>
  <si>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</si>
  <si>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</si>
  <si>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</si>
  <si>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</si>
  <si>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</si>
  <si>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</si>
  <si>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</si>
  <si>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</si>
  <si>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</si>
  <si>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</si>
  <si>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</si>
  <si>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</si>
  <si>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</si>
  <si>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</si>
  <si>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</si>
  <si>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</si>
  <si>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</si>
  <si>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</si>
  <si>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</si>
  <si>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</si>
  <si>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</si>
  <si>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</si>
  <si>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</si>
  <si>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</si>
  <si>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</si>
  <si>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</si>
  <si>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</si>
  <si>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</si>
  <si>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</si>
  <si>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</si>
  <si>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</si>
  <si>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</si>
  <si>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</si>
  <si>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</si>
  <si>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</si>
  <si>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</si>
  <si>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</si>
  <si>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</si>
  <si>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</si>
  <si>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</si>
  <si>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</si>
  <si>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</si>
  <si>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</si>
  <si>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</si>
  <si>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</si>
  <si>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</si>
  <si>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</si>
  <si>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</si>
  <si>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</si>
  <si>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</si>
  <si>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</si>
  <si>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</si>
  <si>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</si>
  <si>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</si>
  <si>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</si>
  <si>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</si>
  <si>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</si>
  <si>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</si>
  <si>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</si>
  <si>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</si>
  <si>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</si>
  <si>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</si>
  <si>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</si>
  <si>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</si>
  <si>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</si>
  <si>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</si>
  <si>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</si>
  <si>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</si>
  <si>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</si>
  <si>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</si>
  <si>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</si>
  <si>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</si>
  <si>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</si>
  <si>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</si>
  <si>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</si>
  <si>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</si>
  <si>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</si>
  <si>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</si>
  <si>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</si>
  <si>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</si>
  <si>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</si>
  <si>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</si>
  <si>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</si>
  <si>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</si>
  <si>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</si>
  <si>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</si>
  <si>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</si>
  <si>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</si>
  <si>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</si>
  <si>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</si>
  <si>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</si>
  <si>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</si>
  <si>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</si>
  <si>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</si>
  <si>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</si>
  <si>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</si>
  <si>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</si>
  <si>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</si>
  <si>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</si>
  <si>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</si>
  <si>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</si>
  <si>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</si>
  <si>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</si>
  <si>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</si>
  <si>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</si>
  <si>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</si>
  <si>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</si>
  <si>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</si>
  <si>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</si>
  <si>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</si>
  <si>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</si>
  <si>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</si>
  <si>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</si>
  <si>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</si>
  <si>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</si>
  <si>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</si>
  <si>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</si>
  <si>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</si>
  <si>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</si>
  <si>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</si>
  <si>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</si>
  <si>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</si>
  <si>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</si>
  <si>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</si>
  <si>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</si>
  <si>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</si>
  <si>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</si>
  <si>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</si>
  <si>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</si>
  <si>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</si>
  <si>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</si>
  <si>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</si>
  <si>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</si>
  <si>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</si>
  <si>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</si>
  <si>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</si>
  <si>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</si>
  <si>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</si>
  <si>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</si>
  <si>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</si>
  <si>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</si>
  <si>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</si>
  <si>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</si>
  <si>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</si>
  <si>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</si>
  <si>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</si>
  <si>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</si>
  <si>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</si>
  <si>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</si>
  <si>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</si>
  <si>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</si>
  <si>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</si>
  <si>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</si>
  <si>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</si>
  <si>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</si>
  <si>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</si>
  <si>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</si>
  <si>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</si>
  <si>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</si>
  <si>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</si>
  <si>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</si>
  <si>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</si>
  <si>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</si>
  <si>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</si>
  <si>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</si>
  <si>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</si>
  <si>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</si>
  <si>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</si>
  <si>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</si>
  <si>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</si>
  <si>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</si>
  <si>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</si>
  <si>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</si>
  <si>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</si>
  <si>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</si>
  <si>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</si>
  <si>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</si>
  <si>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</si>
  <si>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</si>
  <si>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</si>
  <si>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</si>
  <si>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</si>
  <si>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</si>
  <si>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</si>
  <si>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</si>
  <si>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</si>
  <si>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</si>
  <si>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</si>
  <si>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</si>
  <si>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</si>
  <si>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</si>
  <si>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</si>
  <si>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</si>
  <si>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</si>
  <si>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</si>
  <si>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</si>
  <si>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</si>
  <si>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</si>
  <si>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</si>
  <si>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</si>
  <si>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</si>
  <si>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</si>
  <si>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</si>
  <si>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</si>
  <si>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</si>
  <si>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</si>
  <si>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</si>
  <si>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</si>
  <si>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</si>
  <si>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</si>
  <si>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</si>
  <si>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</si>
  <si>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</si>
  <si>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</si>
  <si>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</si>
  <si>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</si>
  <si>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</si>
  <si>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</si>
  <si>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</si>
  <si>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</si>
  <si>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</si>
  <si>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</si>
  <si>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</si>
  <si>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</si>
  <si>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</si>
  <si>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</si>
  <si>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</si>
  <si>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</si>
  <si>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</si>
  <si>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</si>
  <si>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</si>
  <si>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</si>
  <si>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</si>
  <si>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</si>
  <si>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</si>
  <si>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</si>
  <si>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</si>
  <si>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</si>
  <si>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</si>
  <si>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</si>
  <si>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</si>
  <si>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</si>
  <si>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</si>
  <si>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</si>
  <si>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</si>
  <si>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</si>
  <si>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</si>
  <si>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</si>
  <si>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</si>
  <si>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</si>
  <si>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</si>
  <si>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</si>
  <si>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</si>
  <si>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</si>
  <si>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</si>
  <si>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</si>
  <si>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</si>
  <si>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</si>
  <si>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</si>
  <si>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</si>
  <si>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</si>
  <si>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</si>
  <si>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</si>
  <si>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</si>
  <si>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</si>
  <si>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</si>
  <si>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</si>
  <si>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</si>
  <si>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</si>
  <si>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</si>
  <si>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</si>
  <si>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</si>
  <si>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</si>
  <si>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</si>
  <si>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</si>
  <si>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</si>
  <si>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</si>
  <si>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</si>
  <si>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</si>
  <si>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</si>
  <si>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</si>
  <si>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</si>
  <si>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</si>
  <si>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</si>
  <si>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</si>
  <si>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</si>
  <si>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</si>
  <si>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</si>
  <si>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</si>
  <si>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</si>
  <si>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</si>
  <si>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</si>
  <si>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</si>
  <si>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</si>
  <si>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</si>
  <si>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</si>
  <si>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</si>
  <si>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</si>
  <si>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</si>
  <si>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</si>
  <si>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</si>
  <si>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</si>
  <si>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</si>
  <si>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</si>
  <si>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</si>
  <si>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</si>
  <si>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</si>
  <si>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</si>
  <si>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</si>
  <si>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</si>
  <si>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</si>
  <si>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</si>
  <si>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</si>
  <si>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</si>
  <si>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</si>
  <si>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</si>
  <si>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</si>
  <si>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</si>
  <si>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</si>
  <si>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</si>
  <si>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</si>
  <si>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</si>
  <si>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</si>
  <si>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</si>
  <si>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</si>
  <si>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</si>
  <si>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</si>
  <si>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</si>
  <si>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</si>
  <si>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</si>
  <si>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</si>
  <si>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</si>
  <si>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</si>
  <si>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</si>
  <si>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</si>
  <si>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</si>
  <si>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</si>
  <si>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</si>
  <si>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</si>
  <si>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</si>
  <si>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</si>
  <si>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</si>
  <si>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</si>
  <si>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</si>
  <si>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</si>
  <si>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</si>
  <si>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</si>
  <si>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</si>
  <si>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</si>
  <si>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</si>
  <si>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</si>
  <si>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</si>
  <si>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</si>
  <si>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</si>
  <si>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</si>
  <si>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</si>
  <si>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</si>
  <si>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</si>
  <si>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</si>
  <si>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</si>
  <si>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</si>
  <si>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</si>
  <si>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</si>
  <si>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</si>
  <si>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</si>
  <si>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</si>
  <si>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</si>
  <si>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</si>
  <si>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</si>
  <si>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</si>
  <si>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</si>
  <si>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</si>
  <si>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</si>
  <si>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</si>
  <si>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</si>
  <si>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</si>
  <si>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</si>
  <si>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</si>
  <si>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</si>
  <si>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</si>
  <si>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</si>
  <si>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</si>
  <si>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</si>
  <si>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</si>
  <si>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</si>
  <si>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</si>
  <si>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</si>
  <si>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</si>
  <si>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</si>
  <si>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</si>
  <si>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</si>
  <si>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</si>
  <si>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</si>
  <si>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</si>
  <si>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</si>
  <si>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</si>
  <si>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</si>
  <si>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</si>
  <si>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</si>
  <si>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</si>
  <si>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</si>
  <si>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</si>
  <si>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</si>
  <si>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</si>
  <si>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</si>
  <si>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</si>
  <si>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</si>
  <si>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</si>
  <si>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</si>
  <si>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</si>
  <si>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</si>
  <si>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</si>
  <si>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</si>
  <si>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</si>
  <si>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</si>
  <si>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</si>
  <si>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</si>
  <si>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</si>
  <si>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</si>
  <si>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</si>
  <si>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</si>
  <si>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</si>
  <si>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</si>
  <si>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</si>
  <si>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</si>
  <si>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</si>
  <si>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</si>
  <si>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</si>
  <si>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</si>
  <si>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</si>
  <si>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</si>
  <si>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</si>
  <si>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</si>
  <si>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</si>
  <si>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</si>
  <si>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</si>
  <si>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</si>
  <si>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</si>
  <si>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</si>
  <si>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</si>
  <si>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</si>
  <si>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</si>
  <si>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</si>
  <si>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</si>
  <si>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</si>
  <si>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</si>
  <si>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</si>
  <si>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</si>
  <si>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</si>
  <si>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</si>
  <si>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</si>
  <si>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</si>
  <si>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</si>
  <si>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</si>
  <si>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</si>
  <si>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</si>
  <si>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</si>
  <si>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</si>
  <si>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</si>
  <si>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</si>
  <si>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</si>
  <si>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</si>
  <si>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</si>
  <si>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</si>
  <si>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</si>
  <si>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</si>
  <si>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</si>
  <si>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</si>
  <si>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</si>
  <si>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</si>
  <si>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</si>
  <si>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</si>
  <si>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</si>
  <si>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</si>
  <si>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</si>
  <si>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</si>
  <si>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</si>
  <si>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</si>
  <si>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</si>
  <si>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</si>
  <si>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</si>
  <si>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</si>
  <si>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</si>
  <si>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</si>
  <si>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</si>
  <si>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</si>
  <si>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</si>
  <si>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</si>
  <si>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</si>
  <si>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</si>
  <si>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</si>
  <si>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</si>
  <si>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</si>
  <si>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</si>
  <si>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</si>
  <si>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</si>
  <si>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</si>
  <si>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</si>
  <si>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</si>
  <si>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</si>
  <si>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</si>
  <si>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</si>
  <si>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</si>
  <si>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</si>
  <si>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</si>
  <si>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</si>
  <si>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</si>
  <si>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</si>
  <si>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</si>
  <si>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</si>
  <si>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</si>
  <si>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</si>
  <si>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</si>
  <si>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</si>
  <si>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</si>
  <si>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</si>
  <si>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</si>
  <si>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</si>
  <si>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</si>
  <si>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</si>
  <si>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</si>
  <si>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</si>
  <si>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</si>
  <si>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</si>
  <si>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</si>
  <si>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</si>
  <si>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</si>
  <si>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</si>
  <si>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</si>
  <si>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</si>
  <si>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</si>
  <si>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</si>
  <si>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</si>
  <si>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</si>
  <si>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</si>
  <si>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</si>
  <si>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</si>
  <si>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</si>
  <si>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</si>
  <si>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</si>
  <si>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</si>
  <si>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</si>
  <si>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</si>
  <si>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</si>
  <si>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</si>
  <si>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</si>
  <si>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</si>
  <si>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</si>
  <si>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</si>
  <si>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</si>
  <si>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</si>
  <si>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</si>
  <si>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</si>
  <si>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</si>
  <si>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</si>
  <si>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</si>
  <si>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</si>
  <si>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</si>
  <si>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</si>
  <si>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</si>
  <si>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</si>
  <si>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</si>
  <si>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</si>
  <si>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</si>
  <si>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</si>
  <si>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</si>
  <si>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</si>
  <si>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</si>
  <si>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</si>
  <si>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</si>
  <si>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</si>
  <si>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</si>
  <si>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</si>
  <si>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</si>
  <si>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</si>
  <si>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</si>
  <si>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</si>
  <si>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</si>
  <si>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</si>
  <si>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</si>
  <si>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</si>
  <si>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</si>
  <si>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</si>
  <si>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</si>
  <si>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</si>
  <si>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</si>
  <si>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</si>
  <si>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</si>
  <si>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</si>
  <si>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</si>
  <si>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</si>
  <si>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</si>
  <si>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</si>
  <si>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</si>
  <si>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</si>
  <si>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</si>
  <si>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</si>
  <si>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</si>
  <si>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</si>
  <si>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</si>
  <si>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</si>
  <si>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</si>
  <si>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</si>
  <si>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</si>
  <si>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</si>
  <si>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</si>
  <si>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</si>
  <si>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</si>
  <si>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</si>
  <si>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</si>
  <si>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</si>
  <si>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</si>
  <si>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</si>
  <si>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</si>
  <si>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</si>
  <si>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</si>
  <si>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</si>
  <si>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</si>
  <si>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</si>
  <si>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</si>
  <si>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</si>
  <si>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</si>
  <si>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</si>
  <si>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</si>
  <si>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</si>
  <si>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</si>
  <si>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</si>
  <si>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</si>
  <si>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</si>
  <si>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</si>
  <si>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</si>
  <si>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</si>
  <si>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</si>
  <si>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</si>
  <si>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</si>
  <si>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</si>
  <si>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</si>
  <si>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</si>
  <si>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</si>
  <si>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</si>
  <si>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</si>
  <si>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</si>
  <si>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</si>
  <si>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</si>
  <si>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</si>
  <si>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</si>
  <si>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</si>
  <si>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</si>
  <si>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</si>
  <si>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</si>
  <si>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</si>
  <si>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</si>
  <si>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</si>
  <si>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</si>
  <si>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</si>
  <si>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</si>
  <si>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</si>
  <si>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</si>
  <si>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</si>
  <si>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</si>
  <si>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</si>
  <si>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</si>
  <si>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</si>
  <si>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</si>
  <si>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</si>
  <si>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</si>
  <si>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</si>
  <si>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</si>
  <si>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</si>
  <si>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</si>
  <si>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</si>
  <si>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</si>
  <si>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</si>
  <si>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</si>
  <si>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</si>
  <si>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</si>
  <si>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</si>
  <si>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</si>
  <si>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</si>
  <si>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</si>
  <si>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</si>
  <si>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</si>
  <si>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</si>
  <si>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</si>
  <si>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</si>
  <si>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</si>
  <si>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</si>
  <si>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</si>
  <si>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</si>
  <si>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</si>
  <si>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</si>
  <si>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</si>
  <si>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</si>
  <si>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</si>
  <si>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</si>
  <si>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</si>
  <si>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</si>
  <si>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</si>
  <si>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</si>
  <si>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</si>
  <si>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</si>
  <si>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</si>
  <si>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</si>
  <si>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</si>
  <si>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</si>
  <si>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</si>
  <si>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</si>
  <si>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</si>
  <si>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</si>
  <si>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</si>
  <si>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</si>
  <si>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</si>
  <si>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</si>
  <si>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</si>
  <si>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</si>
  <si>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</si>
  <si>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</si>
  <si>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</si>
  <si>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</si>
  <si>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</si>
  <si>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</si>
  <si>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</si>
  <si>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</si>
  <si>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</si>
  <si>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</si>
  <si>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</si>
  <si>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</si>
  <si>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</si>
  <si>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</si>
  <si>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</si>
  <si>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</si>
  <si>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</si>
  <si>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</si>
  <si>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</si>
  <si>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</si>
  <si>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</si>
  <si>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</si>
  <si>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</si>
  <si>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</si>
  <si>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</si>
  <si>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</si>
  <si>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</si>
  <si>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</si>
  <si>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</si>
  <si>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</si>
  <si>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</si>
  <si>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</si>
  <si>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</si>
  <si>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</si>
  <si>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</si>
  <si>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</si>
  <si>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</si>
  <si>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</si>
  <si>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</si>
  <si>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</si>
  <si>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</si>
  <si>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</si>
  <si>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</si>
  <si>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</si>
  <si>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</si>
  <si>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</si>
  <si>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</si>
  <si>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</si>
  <si>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</si>
  <si>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</si>
  <si>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</si>
  <si>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</si>
  <si>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</si>
  <si>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</si>
  <si>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</si>
  <si>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</si>
  <si>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</si>
  <si>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</si>
  <si>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</si>
  <si>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</si>
  <si>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</si>
  <si>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</si>
  <si>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</si>
  <si>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</si>
  <si>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</si>
  <si>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</si>
  <si>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</si>
  <si>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</si>
  <si>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</si>
  <si>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</si>
  <si>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</si>
  <si>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</si>
  <si>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</si>
  <si>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</si>
  <si>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</si>
  <si>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</si>
  <si>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</si>
  <si>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</si>
  <si>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</si>
  <si>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</si>
  <si>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</si>
  <si>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</si>
  <si>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</si>
  <si>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</si>
  <si>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</si>
  <si>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</si>
  <si>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</si>
  <si>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</si>
  <si>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</si>
  <si>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</si>
  <si>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</si>
  <si>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</si>
  <si>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</si>
  <si>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</si>
  <si>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</si>
  <si>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</si>
  <si>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</si>
  <si>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</si>
  <si>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</si>
  <si>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</si>
  <si>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</si>
  <si>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</si>
  <si>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</si>
  <si>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</si>
  <si>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</si>
  <si>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</si>
  <si>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</si>
  <si>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</si>
  <si>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</si>
  <si>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</si>
  <si>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</si>
  <si>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</si>
  <si>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</si>
  <si>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</si>
  <si>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</si>
  <si>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</si>
  <si>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</si>
  <si>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</si>
  <si>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</si>
  <si>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</si>
  <si>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</si>
  <si>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</si>
  <si>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</si>
  <si>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</si>
  <si>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</si>
  <si>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</si>
  <si>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</si>
  <si>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</si>
  <si>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</si>
  <si>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</si>
  <si>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</si>
  <si>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</si>
  <si>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</si>
  <si>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</si>
  <si>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</si>
  <si>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</si>
  <si>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</si>
  <si>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</si>
  <si>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</si>
  <si>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</si>
  <si>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</si>
  <si>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</si>
  <si>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</si>
  <si>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</si>
  <si>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</si>
  <si>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</si>
  <si>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</si>
  <si>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</si>
  <si>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</si>
  <si>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</si>
  <si>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</si>
  <si>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</si>
  <si>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</si>
  <si>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</si>
  <si>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</si>
  <si>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</si>
  <si>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</si>
  <si>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</si>
  <si>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</si>
  <si>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</si>
  <si>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</si>
  <si>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</si>
  <si>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</si>
  <si>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</si>
  <si>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</si>
  <si>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</si>
  <si>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</si>
  <si>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</si>
  <si>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</si>
  <si>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</si>
  <si>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</si>
  <si>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</si>
  <si>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</si>
  <si>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</si>
  <si>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</si>
  <si>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</si>
  <si>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</si>
  <si>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</si>
  <si>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</si>
  <si>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</si>
  <si>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</si>
  <si>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</si>
  <si>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</si>
  <si>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</si>
  <si>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</si>
  <si>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</si>
  <si>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</si>
  <si>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</si>
  <si>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</si>
  <si>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</si>
  <si>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</si>
  <si>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</si>
  <si>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</si>
  <si>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</si>
  <si>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</si>
  <si>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</si>
  <si>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</si>
  <si>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</si>
  <si>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</si>
  <si>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</si>
  <si>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</si>
  <si>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</si>
  <si>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</si>
  <si>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</si>
  <si>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</si>
  <si>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</si>
  <si>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</si>
  <si>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</si>
  <si>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</si>
  <si>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</si>
  <si>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</si>
  <si>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</si>
  <si>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</si>
  <si>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</si>
  <si>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</si>
  <si>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</si>
  <si>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</si>
  <si>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</si>
  <si>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</si>
  <si>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</si>
  <si>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</si>
  <si>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</si>
  <si>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</si>
  <si>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</si>
  <si>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</si>
  <si>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</si>
  <si>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</si>
  <si>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</si>
  <si>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</si>
  <si>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</si>
  <si>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</si>
  <si>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</si>
  <si>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</si>
  <si>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</si>
  <si>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</si>
  <si>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</si>
  <si>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</si>
  <si>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</si>
  <si>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</si>
  <si>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</si>
  <si>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</si>
  <si>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</si>
  <si>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</si>
  <si>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</si>
  <si>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</si>
  <si>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</si>
  <si>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</si>
  <si>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</si>
  <si>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</si>
  <si>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</si>
  <si>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</si>
  <si>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</si>
  <si>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</si>
  <si>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</si>
  <si>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</si>
  <si>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</si>
  <si>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</si>
  <si>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</si>
  <si>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</si>
  <si>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</si>
  <si>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</si>
  <si>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</si>
  <si>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</si>
  <si>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</si>
  <si>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</si>
  <si>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</si>
  <si>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</si>
  <si>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</si>
  <si>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</si>
  <si>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</si>
  <si>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</si>
  <si>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</si>
  <si>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</si>
  <si>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</si>
  <si>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</si>
  <si>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</si>
  <si>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</si>
  <si>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</si>
  <si>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</si>
  <si>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</si>
  <si>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</si>
  <si>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</si>
  <si>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</si>
  <si>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</si>
  <si>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</si>
  <si>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</si>
  <si>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</si>
  <si>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</si>
  <si>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</si>
  <si>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</si>
  <si>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</si>
  <si>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</si>
  <si>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</si>
  <si>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</si>
  <si>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</si>
  <si>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</si>
  <si>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</si>
  <si>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</si>
  <si>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</si>
  <si>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</si>
  <si>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</si>
  <si>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</si>
  <si>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</si>
  <si>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</si>
  <si>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</si>
  <si>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</si>
  <si>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</si>
  <si>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</si>
  <si>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</si>
  <si>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</si>
  <si>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</si>
  <si>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</si>
  <si>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</si>
  <si>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</si>
  <si>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</si>
  <si>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</si>
  <si>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</si>
  <si>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</si>
  <si>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</si>
  <si>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</si>
  <si>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</si>
  <si>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</si>
  <si>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</si>
  <si>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</si>
  <si>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</si>
  <si>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</si>
  <si>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</si>
  <si>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</si>
  <si>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</si>
  <si>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</si>
  <si>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</si>
  <si>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</si>
  <si>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</si>
  <si>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</si>
  <si>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</si>
  <si>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</si>
  <si>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</si>
  <si>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</si>
  <si>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</si>
  <si>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</si>
  <si>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</si>
  <si>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</si>
  <si>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</si>
  <si>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</si>
  <si>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</si>
  <si>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</si>
  <si>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</si>
  <si>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</si>
  <si>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</si>
  <si>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</si>
  <si>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</si>
  <si>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</si>
  <si>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</si>
  <si>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</si>
  <si>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</si>
  <si>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</si>
  <si>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</si>
  <si>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</si>
  <si>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</si>
  <si>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</si>
  <si>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</si>
  <si>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</si>
  <si>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</si>
  <si>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</si>
  <si>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</si>
  <si>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</si>
  <si>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</si>
  <si>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</si>
  <si>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</si>
  <si>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</si>
  <si>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</si>
  <si>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</si>
  <si>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</si>
  <si>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</si>
  <si>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</si>
  <si>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</si>
  <si>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</si>
  <si>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</si>
  <si>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</si>
  <si>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</si>
  <si>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</si>
  <si>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</si>
  <si>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</si>
  <si>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</si>
  <si>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</si>
  <si>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</si>
  <si>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</si>
  <si>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</si>
  <si>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</si>
  <si>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</si>
  <si>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</si>
  <si>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</si>
  <si>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</si>
  <si>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</si>
  <si>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</si>
  <si>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</si>
  <si>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</si>
  <si>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</si>
  <si>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</si>
  <si>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</si>
  <si>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</si>
  <si>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</si>
  <si>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</si>
  <si>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</si>
  <si>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</si>
  <si>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</si>
  <si>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</si>
  <si>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</si>
  <si>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</si>
  <si>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</si>
  <si>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</si>
  <si>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</si>
  <si>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</si>
  <si>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</si>
  <si>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</si>
  <si>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</si>
  <si>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</si>
  <si>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</si>
  <si>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</si>
  <si>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</si>
  <si>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</si>
  <si>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</si>
  <si>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</si>
  <si>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</si>
  <si>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</si>
  <si>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</si>
  <si>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</si>
  <si>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</si>
  <si>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</si>
  <si>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</si>
  <si>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</si>
  <si>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</si>
  <si>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</si>
  <si>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</si>
  <si>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</si>
  <si>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</si>
  <si>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</si>
  <si>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</si>
  <si>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</si>
  <si>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</si>
  <si>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</si>
  <si>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</si>
  <si>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</si>
  <si>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</si>
  <si>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</si>
  <si>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</si>
  <si>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</si>
  <si>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</si>
  <si>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</si>
  <si>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</si>
  <si>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</si>
  <si>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</si>
  <si>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</si>
  <si>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</si>
  <si>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</si>
  <si>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</si>
  <si>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</si>
  <si>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</si>
  <si>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</si>
  <si>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</si>
  <si>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</si>
  <si>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</si>
  <si>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</si>
  <si>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</si>
  <si>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</si>
  <si>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</si>
  <si>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</si>
  <si>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</si>
  <si>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</si>
  <si>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</si>
  <si>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</si>
  <si>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</si>
  <si>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</si>
  <si>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</si>
  <si>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</si>
  <si>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</si>
  <si>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</si>
  <si>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</si>
  <si>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</si>
  <si>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</si>
  <si>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</si>
  <si>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</si>
  <si>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</si>
  <si>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</si>
  <si>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</si>
  <si>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</si>
  <si>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</si>
  <si>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</si>
  <si>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</si>
  <si>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</si>
  <si>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</si>
  <si>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</si>
  <si>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</si>
  <si>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</si>
  <si>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</si>
  <si>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</si>
  <si>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</si>
  <si>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</si>
  <si>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</si>
  <si>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</si>
  <si>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</si>
  <si>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</si>
  <si>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</si>
  <si>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</si>
  <si>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</si>
  <si>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</si>
  <si>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</si>
  <si>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</si>
  <si>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</si>
  <si>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</si>
  <si>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</si>
  <si>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</si>
  <si>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</si>
  <si>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</si>
  <si>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</si>
  <si>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</si>
  <si>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</si>
  <si>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</si>
  <si>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</si>
  <si>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</si>
  <si>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</si>
  <si>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</si>
  <si>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</si>
  <si>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</si>
  <si>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</si>
  <si>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</si>
  <si>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</si>
  <si>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</si>
  <si>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</si>
  <si>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</si>
  <si>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</si>
  <si>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</si>
  <si>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</si>
  <si>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</si>
  <si>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</si>
  <si>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</si>
  <si>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</si>
  <si>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</si>
  <si>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</si>
  <si>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</si>
  <si>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</si>
  <si>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</si>
  <si>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</si>
  <si>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</si>
  <si>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</si>
  <si>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</si>
  <si>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</si>
  <si>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</si>
  <si>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</si>
  <si>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</si>
  <si>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</si>
  <si>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</si>
  <si>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</si>
  <si>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</si>
  <si>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</si>
  <si>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</si>
  <si>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</si>
  <si>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</si>
  <si>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</si>
  <si>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</si>
  <si>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</si>
  <si>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</si>
  <si>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</si>
  <si>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</si>
  <si>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</si>
  <si>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</si>
  <si>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</si>
  <si>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</si>
  <si>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</si>
  <si>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</si>
  <si>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</si>
  <si>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</si>
  <si>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</si>
  <si>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</si>
  <si>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</si>
  <si>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</si>
  <si>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</si>
  <si>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</si>
  <si>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</si>
  <si>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</si>
  <si>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</si>
  <si>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</si>
  <si>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</si>
  <si>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</si>
  <si>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</si>
  <si>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</si>
  <si>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</si>
  <si>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</si>
  <si>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</si>
  <si>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</si>
  <si>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</si>
  <si>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</si>
  <si>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</si>
  <si>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</si>
  <si>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</si>
  <si>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</si>
  <si>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</si>
  <si>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</si>
  <si>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</si>
  <si>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</si>
  <si>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</si>
  <si>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</si>
  <si>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</si>
  <si>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</si>
  <si>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</si>
  <si>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</si>
  <si>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</si>
  <si>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</si>
  <si>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</si>
  <si>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</si>
  <si>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</si>
  <si>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</si>
  <si>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</si>
  <si>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</si>
  <si>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</si>
  <si>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</si>
  <si>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</si>
  <si>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</si>
  <si>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</si>
  <si>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</si>
  <si>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</si>
  <si>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</si>
  <si>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</si>
  <si>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</si>
  <si>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</si>
  <si>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</si>
  <si>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</si>
  <si>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</si>
  <si>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</si>
  <si>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</si>
  <si>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</si>
  <si>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</si>
  <si>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</si>
  <si>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</si>
  <si>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</si>
  <si>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</si>
  <si>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</si>
  <si>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</si>
  <si>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</si>
  <si>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</si>
  <si>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</si>
  <si>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</si>
  <si>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</si>
  <si>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</si>
  <si>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</si>
  <si>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</si>
  <si>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</si>
  <si>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</si>
  <si>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</si>
  <si>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</si>
  <si>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</si>
  <si>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</si>
  <si>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</si>
  <si>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</si>
  <si>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</si>
  <si>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</si>
  <si>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</si>
  <si>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</si>
  <si>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</si>
  <si>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</si>
  <si>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</si>
  <si>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</si>
  <si>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</si>
  <si>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</si>
  <si>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</si>
  <si>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</si>
  <si>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</si>
  <si>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</si>
  <si>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</si>
  <si>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</si>
  <si>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</si>
  <si>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</si>
  <si>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</si>
  <si>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</si>
  <si>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</si>
  <si>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</si>
  <si>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</si>
  <si>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</si>
  <si>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</si>
  <si>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</si>
  <si>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</si>
  <si>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</si>
  <si>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</si>
  <si>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</si>
  <si>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</si>
  <si>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</si>
  <si>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</si>
  <si>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</si>
  <si>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</si>
  <si>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</si>
  <si>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</si>
  <si>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</si>
  <si>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</si>
  <si>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</si>
  <si>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</si>
  <si>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</si>
  <si>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</si>
  <si>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</si>
  <si>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</si>
  <si>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</si>
  <si>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</si>
  <si>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</si>
  <si>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</si>
  <si>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</si>
  <si>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</si>
  <si>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</si>
  <si>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</si>
  <si>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</si>
  <si>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</si>
  <si>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</si>
  <si>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</si>
  <si>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</si>
  <si>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</si>
  <si>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</si>
  <si>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</si>
  <si>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</si>
  <si>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</si>
  <si>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</si>
  <si>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</si>
  <si>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</si>
  <si>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</si>
  <si>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</si>
  <si>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</si>
  <si>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</si>
  <si>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</si>
  <si>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</si>
  <si>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</si>
  <si>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</si>
  <si>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</si>
  <si>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</si>
  <si>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</si>
  <si>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</si>
  <si>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</si>
  <si>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</si>
  <si>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</si>
  <si>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</si>
  <si>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</si>
  <si>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</si>
  <si>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</si>
  <si>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</si>
  <si>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</si>
  <si>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</si>
  <si>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</si>
  <si>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</si>
  <si>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</si>
  <si>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</si>
  <si>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</si>
  <si>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</si>
  <si>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</si>
  <si>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</si>
  <si>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</si>
  <si>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</si>
  <si>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</si>
  <si>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</si>
  <si>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</si>
  <si>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</si>
  <si>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</si>
  <si>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</si>
  <si>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</si>
  <si>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</si>
  <si>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</si>
  <si>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</si>
  <si>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</si>
  <si>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</si>
  <si>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</si>
  <si>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</si>
  <si>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</si>
  <si>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</si>
  <si>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</si>
  <si>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</si>
  <si>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</si>
  <si>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</si>
  <si>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</si>
  <si>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</si>
  <si>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</si>
  <si>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</si>
  <si>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</si>
  <si>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</si>
  <si>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</si>
  <si>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</si>
  <si>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</si>
  <si>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</si>
  <si>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</si>
  <si>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</si>
  <si>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</si>
  <si>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</si>
  <si>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</si>
  <si>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</si>
  <si>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</si>
  <si>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</si>
  <si>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</si>
  <si>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</si>
  <si>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</si>
  <si>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</si>
  <si>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</si>
  <si>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</si>
  <si>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</si>
  <si>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</si>
  <si>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</si>
  <si>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</si>
  <si>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</si>
  <si>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</si>
  <si>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</si>
  <si>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</si>
  <si>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</si>
  <si>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</si>
  <si>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</si>
  <si>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</si>
  <si>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</si>
  <si>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</si>
  <si>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</si>
  <si>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</si>
  <si>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</si>
  <si>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</si>
  <si>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</si>
  <si>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</si>
  <si>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</si>
  <si>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</si>
  <si>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</si>
  <si>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</si>
  <si>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</si>
  <si>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</si>
  <si>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</si>
  <si>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</si>
  <si>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</si>
  <si>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</si>
  <si>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</si>
  <si>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</si>
  <si>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</si>
  <si>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</si>
  <si>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</si>
  <si>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</si>
  <si>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</si>
  <si>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</si>
  <si>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</si>
  <si>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</si>
  <si>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</si>
  <si>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</si>
  <si>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</si>
  <si>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</si>
  <si>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</si>
  <si>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</si>
  <si>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</si>
  <si>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</si>
  <si>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</si>
  <si>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</si>
  <si>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</si>
  <si>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</si>
  <si>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</si>
  <si>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</si>
  <si>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</si>
  <si>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</si>
  <si>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</si>
  <si>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</si>
  <si>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</si>
  <si>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</si>
  <si>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</si>
  <si>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</si>
  <si>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</si>
  <si>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</si>
  <si>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</si>
  <si>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</si>
  <si>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</si>
  <si>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</si>
  <si>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</si>
  <si>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</si>
  <si>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</si>
  <si>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</si>
  <si>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</si>
  <si>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</si>
  <si>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</si>
  <si>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</si>
  <si>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</si>
  <si>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</si>
  <si>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</si>
  <si>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</si>
  <si>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</si>
  <si>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</si>
  <si>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</si>
  <si>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</si>
  <si>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</si>
  <si>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</si>
  <si>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</si>
  <si>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</si>
  <si>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</si>
  <si>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</si>
  <si>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</si>
  <si>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</si>
  <si>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</si>
  <si>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</si>
  <si>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</si>
  <si>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</si>
  <si>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</si>
  <si>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</si>
  <si>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</si>
  <si>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</si>
  <si>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</si>
  <si>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</si>
  <si>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</si>
  <si>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</si>
  <si>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</si>
  <si>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</si>
  <si>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</si>
  <si>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</si>
  <si>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</si>
  <si>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</si>
  <si>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</si>
  <si>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</si>
  <si>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</si>
  <si>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</si>
  <si>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</si>
  <si>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</si>
  <si>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</si>
  <si>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</si>
  <si>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</si>
  <si>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</si>
  <si>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</si>
  <si>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</si>
  <si>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</si>
  <si>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</si>
  <si>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</si>
  <si>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</si>
  <si>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</si>
  <si>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</si>
  <si>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</si>
  <si>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</si>
  <si>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</si>
  <si>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</si>
  <si>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</si>
  <si>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</si>
  <si>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</si>
  <si>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</si>
  <si>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</si>
  <si>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</si>
  <si>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</si>
  <si>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</si>
  <si>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</si>
  <si>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</si>
  <si>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</si>
  <si>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</si>
  <si>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</si>
  <si>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</si>
  <si>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</si>
  <si>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</si>
  <si>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</si>
  <si>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</si>
  <si>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</si>
  <si>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</si>
  <si>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</si>
  <si>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</si>
  <si>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</si>
  <si>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</si>
  <si>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</si>
  <si>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</si>
  <si>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</si>
  <si>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</si>
  <si>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</si>
  <si>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</si>
  <si>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</si>
  <si>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</si>
  <si>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</si>
  <si>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</si>
  <si>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</si>
  <si>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</si>
  <si>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</si>
  <si>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</si>
  <si>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</si>
  <si>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</si>
  <si>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</si>
  <si>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</si>
  <si>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</si>
  <si>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</si>
  <si>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</si>
  <si>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</si>
  <si>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</si>
  <si>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</si>
  <si>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</si>
  <si>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</si>
  <si>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</si>
  <si>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</si>
  <si>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</si>
  <si>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</si>
  <si>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</si>
  <si>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</si>
  <si>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</si>
  <si>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</si>
  <si>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</si>
  <si>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</si>
  <si>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</si>
  <si>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</si>
  <si>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</si>
  <si>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</si>
  <si>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</si>
  <si>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</si>
  <si>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</si>
  <si>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</si>
  <si>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</si>
  <si>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</si>
  <si>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</si>
  <si>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</si>
  <si>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</si>
  <si>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</si>
  <si>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</si>
  <si>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</si>
  <si>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</si>
  <si>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</si>
  <si>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</si>
  <si>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</si>
  <si>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</si>
  <si>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</si>
  <si>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</si>
  <si>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</si>
  <si>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</si>
  <si>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</si>
  <si>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</si>
  <si>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</si>
  <si>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</si>
  <si>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</si>
  <si>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</si>
  <si>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</si>
  <si>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</si>
  <si>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</si>
  <si>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</si>
  <si>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</si>
  <si>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</si>
  <si>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</si>
  <si>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</si>
  <si>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</si>
  <si>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</si>
  <si>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</si>
  <si>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</si>
  <si>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</si>
  <si>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</si>
  <si>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</si>
  <si>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</si>
  <si>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</si>
  <si>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</si>
  <si>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</si>
  <si>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</si>
  <si>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</si>
  <si>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</si>
  <si>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</si>
  <si>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</si>
  <si>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</si>
  <si>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</si>
  <si>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</si>
  <si>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</si>
  <si>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</si>
  <si>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</si>
  <si>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</si>
  <si>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</si>
  <si>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</si>
  <si>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</si>
  <si>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</si>
  <si>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</si>
  <si>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</si>
  <si>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</si>
  <si>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</si>
  <si>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</si>
  <si>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</si>
  <si>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</si>
  <si>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</si>
  <si>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</si>
  <si>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</si>
  <si>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</si>
  <si>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</si>
  <si>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</si>
  <si>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</si>
  <si>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</si>
  <si>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</si>
  <si>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</si>
  <si>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</si>
  <si>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</si>
  <si>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</si>
  <si>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</si>
  <si>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</si>
  <si>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</si>
  <si>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</si>
  <si>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</si>
  <si>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</si>
  <si>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</si>
  <si>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</si>
  <si>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</si>
  <si>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</si>
  <si>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</si>
  <si>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</si>
  <si>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</si>
  <si>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</si>
  <si>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</si>
  <si>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</si>
  <si>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</si>
  <si>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</si>
  <si>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</si>
  <si>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</si>
  <si>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</si>
  <si>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</si>
  <si>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</si>
  <si>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</si>
  <si>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</si>
  <si>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</si>
  <si>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</si>
  <si>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</si>
  <si>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</si>
  <si>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</si>
  <si>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</si>
  <si>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</si>
  <si>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</si>
  <si>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</si>
  <si>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</si>
  <si>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</si>
  <si>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</si>
  <si>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</si>
  <si>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</si>
  <si>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</si>
  <si>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</si>
  <si>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</si>
  <si>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</si>
  <si>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</si>
  <si>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</si>
  <si>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</si>
  <si>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</si>
  <si>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</si>
  <si>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</si>
  <si>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</si>
  <si>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</si>
  <si>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</si>
  <si>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</si>
  <si>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</si>
  <si>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</si>
  <si>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</si>
  <si>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</si>
  <si>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</si>
  <si>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</si>
  <si>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</si>
  <si>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</si>
  <si>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</si>
  <si>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</si>
  <si>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</si>
  <si>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</si>
  <si>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</si>
  <si>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</si>
  <si>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</si>
  <si>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</si>
  <si>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</si>
  <si>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</si>
  <si>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</si>
  <si>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</si>
  <si>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</si>
  <si>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</si>
  <si>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</si>
  <si>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</si>
  <si>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</si>
  <si>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</si>
  <si>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</si>
  <si>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</si>
  <si>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</si>
  <si>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</si>
  <si>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</si>
  <si>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</si>
  <si>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</si>
  <si>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</si>
  <si>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</si>
  <si>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</si>
  <si>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</si>
  <si>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</si>
  <si>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</si>
  <si>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</si>
  <si>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</si>
  <si>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</si>
  <si>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</si>
  <si>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</si>
  <si>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</si>
  <si>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</si>
  <si>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</si>
  <si>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</si>
  <si>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</si>
  <si>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</si>
  <si>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</si>
  <si>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</si>
  <si>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</si>
  <si>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</si>
  <si>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</si>
  <si>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</si>
  <si>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</si>
  <si>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</si>
  <si>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</si>
  <si>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</si>
  <si>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</si>
  <si>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</si>
  <si>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</si>
  <si>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</si>
  <si>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</si>
  <si>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</si>
  <si>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</si>
  <si>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</si>
  <si>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</si>
  <si>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</si>
  <si>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</si>
  <si>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</si>
  <si>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</si>
  <si>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</si>
  <si>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</si>
  <si>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</si>
  <si>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</si>
  <si>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</si>
  <si>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</si>
  <si>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</si>
  <si>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</si>
  <si>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</si>
  <si>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</si>
  <si>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</si>
  <si>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</si>
  <si>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</si>
  <si>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</si>
  <si>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</si>
  <si>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</si>
  <si>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</si>
  <si>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</si>
  <si>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</si>
  <si>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</si>
  <si>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</si>
  <si>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</si>
  <si>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</si>
  <si>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</si>
  <si>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</si>
  <si>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</si>
  <si>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</si>
  <si>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</si>
  <si>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</si>
  <si>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</si>
  <si>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</si>
  <si>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</si>
  <si>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</si>
  <si>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</si>
  <si>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</si>
  <si>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</si>
  <si>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</si>
  <si>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</si>
  <si>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</si>
  <si>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</si>
  <si>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</si>
  <si>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</si>
  <si>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</si>
  <si>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</si>
  <si>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</si>
  <si>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</si>
  <si>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</si>
  <si>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</si>
  <si>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</si>
  <si>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</si>
  <si>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</si>
  <si>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</si>
  <si>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</si>
  <si>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</si>
  <si>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</si>
  <si>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</si>
  <si>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</si>
  <si>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</si>
  <si>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</si>
  <si>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</si>
  <si>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</si>
  <si>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</si>
  <si>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</si>
  <si>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</si>
  <si>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</si>
  <si>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</si>
  <si>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</si>
  <si>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</si>
  <si>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</si>
  <si>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</si>
  <si>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</si>
  <si>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</si>
  <si>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</si>
  <si>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</si>
  <si>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</si>
  <si>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</si>
  <si>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</si>
  <si>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</si>
  <si>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</si>
  <si>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</si>
  <si>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</si>
  <si>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</si>
  <si>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</si>
  <si>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</si>
  <si>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</si>
  <si>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</si>
  <si>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</si>
  <si>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</si>
  <si>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</si>
  <si>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</si>
  <si>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</si>
  <si>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</si>
  <si>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</si>
  <si>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</si>
  <si>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</si>
  <si>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</si>
  <si>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</si>
  <si>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</si>
  <si>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</si>
  <si>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</si>
  <si>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</si>
  <si>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</si>
  <si>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</si>
  <si>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</si>
  <si>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</si>
  <si>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</si>
  <si>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</si>
  <si>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</si>
  <si>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</si>
  <si>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</si>
  <si>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</si>
  <si>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</si>
  <si>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</si>
  <si>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</si>
  <si>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</si>
  <si>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</si>
  <si>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</si>
  <si>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</si>
  <si>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</si>
  <si>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</si>
  <si>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</si>
  <si>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</si>
  <si>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</si>
  <si>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</si>
  <si>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</si>
  <si>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</si>
  <si>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</si>
  <si>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</si>
  <si>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</si>
  <si>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</si>
  <si>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</si>
  <si>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</si>
  <si>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</si>
  <si>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</si>
  <si>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</si>
  <si>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</si>
  <si>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</si>
  <si>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</si>
  <si>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</si>
  <si>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</si>
  <si>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</si>
  <si>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</si>
  <si>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</si>
  <si>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</si>
  <si>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</si>
  <si>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</si>
  <si>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</si>
  <si>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</si>
  <si>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</si>
  <si>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</si>
  <si>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</si>
  <si>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</si>
  <si>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</si>
  <si>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</si>
  <si>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</si>
  <si>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</si>
  <si>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</si>
  <si>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</si>
  <si>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</si>
  <si>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</si>
  <si>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</si>
  <si>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</si>
  <si>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</si>
  <si>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</si>
  <si>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</si>
  <si>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</si>
  <si>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</si>
  <si>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</si>
  <si>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</si>
  <si>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</si>
  <si>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</si>
  <si>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</si>
  <si>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</si>
  <si>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</si>
  <si>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</si>
  <si>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</si>
  <si>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</si>
  <si>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</si>
  <si>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</si>
  <si>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</si>
  <si>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</si>
  <si>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</si>
  <si>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</si>
  <si>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</si>
  <si>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</si>
  <si>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</si>
  <si>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</si>
  <si>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</si>
  <si>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</si>
  <si>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</si>
  <si>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</si>
  <si>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</si>
  <si>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</si>
  <si>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</si>
  <si>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</si>
  <si>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</si>
  <si>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</si>
  <si>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</si>
  <si>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</si>
  <si>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</si>
  <si>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</si>
  <si>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</si>
  <si>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</si>
  <si>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</si>
  <si>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</si>
  <si>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</si>
  <si>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</si>
  <si>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</si>
  <si>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</si>
  <si>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</si>
  <si>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</si>
  <si>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</si>
  <si>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</si>
  <si>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</si>
  <si>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</si>
  <si>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</si>
  <si>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</si>
  <si>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</si>
  <si>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</si>
  <si>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</si>
  <si>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</si>
  <si>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</si>
  <si>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</si>
  <si>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</si>
  <si>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</si>
  <si>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</si>
  <si>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</si>
  <si>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</si>
  <si>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</si>
  <si>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</si>
  <si>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</si>
  <si>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</si>
  <si>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</si>
  <si>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</si>
  <si>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</si>
  <si>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</si>
  <si>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</si>
  <si>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</si>
  <si>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</si>
  <si>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</si>
  <si>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</si>
  <si>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</si>
  <si>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</si>
  <si>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</si>
  <si>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</si>
  <si>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</si>
  <si>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</si>
  <si>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</si>
  <si>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</si>
  <si>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</si>
  <si>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</si>
  <si>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</si>
  <si>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</si>
  <si>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</si>
  <si>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</si>
  <si>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</si>
  <si>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</si>
  <si>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</si>
  <si>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</si>
  <si>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</si>
  <si>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</si>
  <si>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</si>
  <si>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</si>
  <si>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</si>
  <si>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</si>
  <si>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</si>
  <si>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</si>
  <si>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</si>
  <si>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</si>
  <si>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</si>
  <si>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</si>
  <si>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</si>
  <si>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</si>
  <si>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</si>
  <si>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</si>
  <si>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</si>
  <si>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</si>
  <si>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</si>
  <si>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</si>
  <si>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</si>
  <si>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</si>
  <si>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</si>
  <si>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</si>
  <si>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</si>
  <si>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</si>
  <si>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</si>
  <si>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</si>
  <si>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</si>
  <si>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</si>
  <si>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</si>
  <si>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</si>
  <si>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</si>
  <si>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</si>
  <si>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</si>
  <si>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</si>
  <si>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</si>
  <si>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</si>
  <si>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</si>
  <si>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</si>
  <si>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</si>
  <si>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</si>
  <si>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</si>
  <si>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</si>
  <si>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</si>
  <si>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</si>
  <si>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</si>
  <si>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</si>
  <si>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</si>
  <si>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</si>
  <si>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</si>
  <si>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</si>
  <si>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</si>
  <si>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</si>
  <si>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</si>
  <si>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</si>
  <si>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</si>
  <si>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</si>
  <si>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</si>
  <si>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</si>
  <si>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</si>
  <si>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</si>
  <si>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</si>
  <si>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</si>
  <si>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</si>
  <si>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</si>
  <si>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</si>
  <si>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</si>
  <si>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</si>
  <si>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</si>
  <si>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</si>
  <si>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</si>
  <si>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</si>
  <si>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</si>
  <si>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</si>
  <si>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</si>
  <si>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</si>
  <si>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</si>
  <si>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</si>
  <si>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</si>
  <si>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</si>
  <si>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</si>
  <si>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</si>
  <si>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</si>
  <si>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</si>
  <si>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</si>
  <si>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</si>
  <si>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</si>
  <si>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</si>
  <si>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</si>
  <si>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</si>
  <si>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</si>
  <si>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</si>
  <si>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</si>
  <si>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</si>
  <si>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</si>
  <si>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</si>
  <si>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</si>
  <si>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</si>
  <si>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</si>
  <si>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</si>
  <si>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</si>
  <si>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</si>
  <si>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</si>
  <si>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</si>
  <si>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</si>
  <si>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</si>
  <si>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</si>
  <si>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</si>
  <si>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</si>
  <si>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</si>
  <si>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</si>
  <si>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</si>
  <si>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</si>
  <si>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</si>
  <si>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</si>
  <si>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</si>
  <si>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</si>
  <si>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</si>
  <si>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</si>
  <si>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</si>
  <si>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</si>
  <si>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</si>
  <si>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</si>
  <si>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</si>
  <si>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</si>
  <si>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</si>
  <si>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</si>
  <si>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</si>
  <si>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</si>
  <si>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</si>
  <si>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</si>
  <si>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</si>
  <si>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</si>
  <si>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</si>
  <si>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</si>
  <si>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</si>
  <si>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</si>
  <si>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</si>
  <si>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</si>
  <si>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</si>
  <si>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</si>
  <si>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</si>
  <si>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</si>
  <si>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</si>
  <si>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</si>
  <si>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</si>
  <si>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</si>
  <si>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</si>
  <si>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</si>
  <si>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</si>
  <si>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</si>
  <si>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</si>
  <si>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</si>
  <si>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</si>
  <si>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</si>
  <si>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</si>
  <si>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</si>
  <si>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</si>
  <si>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</si>
  <si>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</si>
  <si>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</si>
  <si>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</si>
  <si>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</si>
  <si>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</si>
  <si>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</si>
  <si>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</si>
  <si>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</si>
  <si>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</si>
  <si>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</si>
  <si>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</si>
  <si>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</si>
  <si>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</si>
  <si>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</si>
  <si>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</si>
  <si>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</si>
  <si>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</si>
  <si>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</si>
  <si>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</si>
  <si>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</si>
  <si>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</si>
  <si>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</si>
  <si>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</si>
  <si>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</si>
  <si>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</si>
  <si>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</si>
  <si>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</si>
  <si>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</si>
  <si>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</si>
  <si>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</si>
  <si>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</si>
  <si>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</si>
  <si>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</si>
  <si>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</si>
  <si>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</si>
  <si>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</si>
  <si>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</si>
  <si>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</si>
  <si>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</si>
  <si>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</si>
  <si>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</si>
  <si>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</si>
  <si>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</si>
  <si>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</si>
  <si>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</si>
  <si>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</si>
  <si>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</si>
  <si>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</si>
  <si>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</si>
  <si>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</si>
  <si>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</si>
  <si>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</si>
  <si>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</si>
  <si>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</si>
  <si>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</si>
  <si>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</si>
  <si>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</si>
  <si>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</si>
  <si>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</si>
  <si>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</si>
  <si>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</si>
  <si>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</si>
  <si>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</si>
  <si>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</si>
  <si>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</si>
  <si>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</si>
  <si>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</si>
  <si>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</si>
  <si>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</si>
  <si>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</si>
  <si>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</si>
  <si>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</si>
  <si>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</si>
  <si>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</si>
  <si>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</si>
  <si>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</si>
  <si>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</si>
  <si>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</si>
  <si>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</si>
  <si>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</si>
  <si>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</si>
  <si>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</si>
  <si>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</si>
  <si>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</si>
  <si>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</si>
  <si>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</si>
  <si>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</si>
  <si>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</si>
  <si>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</si>
  <si>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</si>
  <si>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</si>
  <si>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</si>
  <si>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</si>
  <si>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</si>
  <si>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</si>
  <si>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</si>
  <si>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</si>
  <si>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</si>
  <si>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</si>
  <si>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</si>
  <si>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</si>
  <si>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</si>
  <si>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</si>
  <si>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</si>
  <si>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</si>
  <si>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</si>
  <si>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</si>
  <si>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</si>
  <si>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</si>
  <si>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</si>
  <si>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</si>
  <si>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</si>
  <si>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</si>
  <si>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</si>
  <si>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</si>
  <si>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</si>
  <si>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</si>
  <si>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</si>
  <si>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</si>
  <si>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</si>
  <si>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</si>
  <si>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</si>
  <si>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</si>
  <si>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</si>
  <si>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</si>
  <si>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</si>
  <si>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</si>
  <si>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</si>
  <si>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</si>
  <si>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</si>
  <si>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</si>
  <si>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</si>
  <si>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</si>
  <si>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</si>
  <si>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</si>
  <si>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</si>
  <si>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</si>
  <si>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</si>
  <si>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</si>
  <si>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</si>
  <si>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</si>
  <si>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</si>
  <si>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</si>
  <si>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</si>
  <si>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</si>
  <si>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</si>
  <si>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</si>
  <si>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</si>
  <si>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</si>
  <si>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</si>
  <si>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</si>
  <si>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</si>
  <si>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</si>
  <si>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</si>
  <si>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</si>
  <si>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</si>
  <si>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</si>
  <si>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</si>
  <si>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</si>
  <si>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</si>
  <si>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</si>
  <si>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</si>
  <si>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</si>
  <si>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</si>
  <si>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</si>
  <si>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</si>
  <si>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</si>
  <si>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</si>
  <si>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</si>
  <si>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</si>
  <si>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</si>
  <si>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</si>
  <si>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</si>
  <si>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</si>
  <si>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</si>
  <si>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</si>
  <si>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</si>
  <si>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</si>
  <si>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</si>
  <si>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</si>
  <si>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</si>
  <si>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</si>
  <si>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</si>
  <si>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</si>
  <si>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</si>
  <si>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</si>
  <si>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</si>
  <si>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</si>
  <si>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</si>
  <si>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</si>
  <si>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</si>
  <si>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</si>
  <si>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</si>
  <si>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</si>
  <si>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</si>
  <si>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</si>
  <si>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</si>
  <si>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</si>
  <si>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</si>
  <si>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</si>
  <si>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</si>
  <si>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</si>
  <si>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</si>
  <si>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</si>
  <si>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</si>
  <si>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</si>
  <si>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</si>
  <si>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</si>
  <si>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</si>
  <si>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</si>
  <si>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</si>
  <si>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</si>
  <si>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</si>
  <si>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</si>
  <si>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</si>
  <si>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</si>
  <si>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</si>
  <si>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</si>
  <si>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</si>
  <si>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</si>
  <si>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</si>
  <si>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</si>
  <si>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</si>
  <si>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</si>
  <si>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</si>
  <si>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</si>
  <si>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</si>
  <si>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</si>
  <si>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</si>
  <si>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</si>
  <si>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</si>
  <si>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</si>
  <si>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</si>
  <si>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</si>
  <si>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</si>
  <si>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</si>
  <si>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</si>
  <si>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</si>
  <si>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</si>
  <si>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</si>
  <si>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</si>
  <si>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</si>
  <si>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</si>
  <si>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</si>
  <si>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</si>
  <si>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</si>
  <si>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</si>
  <si>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</si>
  <si>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</si>
  <si>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</si>
  <si>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</si>
  <si>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</si>
  <si>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</si>
  <si>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</si>
  <si>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</si>
  <si>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</si>
  <si>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</si>
  <si>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</si>
  <si>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</si>
  <si>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</si>
  <si>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</si>
  <si>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</si>
  <si>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</si>
  <si>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</si>
  <si>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</si>
  <si>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</si>
  <si>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</si>
  <si>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</si>
  <si>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</si>
  <si>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</si>
  <si>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</si>
  <si>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</si>
  <si>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</si>
  <si>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</si>
  <si>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</si>
  <si>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</si>
  <si>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</si>
  <si>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</si>
  <si>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</si>
  <si>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</si>
  <si>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</si>
  <si>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</si>
  <si>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</si>
  <si>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</si>
  <si>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</si>
  <si>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</si>
  <si>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</si>
  <si>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</si>
  <si>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</si>
  <si>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</si>
  <si>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</si>
  <si>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</si>
  <si>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</si>
  <si>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</si>
  <si>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</si>
  <si>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</si>
  <si>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</si>
  <si>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</si>
  <si>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</si>
  <si>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</si>
  <si>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</si>
  <si>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</si>
  <si>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</si>
  <si>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</si>
  <si>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</si>
  <si>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</si>
  <si>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</si>
  <si>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</si>
  <si>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</si>
  <si>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</si>
  <si>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</si>
  <si>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</si>
  <si>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</si>
  <si>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</si>
  <si>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</si>
  <si>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</si>
  <si>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</si>
  <si>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</si>
  <si>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</si>
  <si>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</si>
  <si>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</si>
  <si>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</si>
  <si>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</si>
  <si>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</si>
  <si>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</si>
  <si>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</si>
  <si>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</si>
  <si>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</si>
  <si>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</si>
  <si>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</si>
  <si>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</si>
  <si>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</si>
  <si>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</si>
  <si>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</si>
  <si>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</si>
  <si>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</si>
  <si>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</si>
  <si>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</si>
  <si>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</si>
  <si>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</si>
  <si>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</si>
  <si>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</si>
  <si>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</si>
  <si>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</si>
  <si>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</si>
  <si>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</si>
  <si>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</si>
  <si>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</si>
  <si>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</si>
  <si>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</si>
  <si>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</si>
  <si>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</si>
  <si>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</si>
  <si>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</si>
  <si>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</si>
  <si>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</si>
  <si>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</si>
  <si>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</si>
  <si>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</si>
  <si>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</si>
  <si>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</si>
  <si>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</si>
  <si>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</si>
  <si>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</si>
  <si>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</si>
  <si>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</si>
  <si>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</si>
  <si>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</si>
  <si>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</si>
  <si>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</si>
  <si>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</si>
  <si>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</si>
  <si>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</si>
  <si>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</si>
  <si>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</si>
  <si>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</si>
  <si>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</si>
  <si>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</si>
  <si>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</si>
  <si>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</si>
  <si>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</si>
  <si>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</si>
  <si>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</si>
  <si>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</si>
  <si>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</si>
  <si>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</si>
  <si>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</si>
  <si>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</si>
  <si>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</si>
  <si>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</si>
  <si>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</si>
  <si>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</si>
  <si>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</si>
  <si>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</si>
  <si>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</si>
  <si>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</si>
  <si>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</si>
  <si>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</si>
  <si>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</si>
  <si>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</si>
  <si>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</si>
  <si>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</si>
  <si>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</si>
  <si>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</si>
  <si>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</si>
  <si>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</si>
  <si>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</si>
  <si>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</si>
  <si>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</si>
  <si>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</si>
  <si>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</si>
  <si>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</si>
  <si>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</si>
  <si>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</si>
  <si>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</si>
  <si>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</si>
  <si>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</si>
  <si>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</si>
  <si>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</si>
  <si>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</si>
  <si>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</si>
  <si>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</si>
  <si>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</si>
  <si>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</si>
  <si>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</si>
  <si>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</si>
  <si>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</si>
  <si>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</si>
  <si>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</si>
  <si>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</si>
  <si>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</si>
  <si>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</si>
  <si>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</si>
  <si>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</si>
  <si>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</si>
  <si>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</si>
  <si>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</si>
  <si>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</si>
  <si>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</si>
  <si>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</si>
  <si>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</si>
  <si>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</si>
  <si>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</si>
  <si>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</si>
  <si>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</si>
  <si>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</si>
  <si>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</si>
  <si>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</si>
  <si>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</si>
  <si>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</si>
  <si>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</si>
  <si>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</si>
  <si>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</si>
  <si>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</si>
  <si>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</si>
  <si>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</si>
  <si>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</si>
  <si>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</si>
  <si>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</si>
  <si>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</si>
  <si>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</si>
  <si>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</si>
  <si>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</si>
  <si>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</si>
  <si>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</si>
  <si>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</si>
  <si>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</si>
  <si>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</si>
  <si>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</si>
  <si>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</si>
  <si>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</si>
  <si>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</si>
  <si>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</si>
  <si>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</si>
  <si>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</si>
  <si>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</si>
  <si>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</si>
  <si>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</si>
  <si>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</si>
  <si>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</si>
  <si>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</si>
  <si>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</si>
  <si>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</si>
  <si>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</si>
  <si>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</si>
  <si>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</si>
  <si>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</si>
  <si>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</si>
  <si>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</si>
  <si>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</si>
  <si>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</si>
  <si>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</si>
  <si>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</si>
  <si>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</si>
  <si>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</si>
  <si>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</si>
  <si>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</si>
  <si>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</si>
  <si>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</si>
  <si>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</si>
  <si>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</si>
  <si>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</si>
  <si>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</si>
  <si>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</si>
  <si>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</si>
  <si>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</si>
  <si>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</si>
  <si>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</si>
  <si>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</si>
  <si>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</si>
  <si>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</si>
  <si>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</si>
  <si>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</si>
  <si>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</si>
  <si>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</si>
  <si>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</si>
  <si>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</si>
  <si>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</si>
  <si>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</si>
  <si>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</si>
  <si>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</si>
  <si>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</si>
  <si>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</si>
  <si>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</si>
  <si>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</si>
  <si>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</si>
  <si>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</si>
  <si>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</si>
  <si>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</si>
  <si>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</si>
  <si>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</si>
  <si>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</si>
  <si>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</si>
  <si>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</si>
  <si>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</si>
  <si>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</si>
  <si>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</si>
  <si>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</si>
  <si>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</si>
  <si>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</si>
  <si>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</si>
  <si>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</si>
  <si>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</si>
  <si>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</si>
  <si>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</si>
  <si>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</si>
  <si>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</si>
  <si>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</si>
  <si>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</si>
  <si>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</si>
  <si>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</si>
  <si>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</si>
  <si>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</si>
  <si>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</si>
  <si>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</si>
  <si>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</si>
  <si>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</si>
  <si>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</si>
  <si>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</si>
  <si>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</si>
  <si>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</si>
  <si>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</si>
  <si>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</si>
  <si>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</si>
  <si>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</si>
  <si>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</si>
  <si>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</si>
  <si>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</si>
  <si>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</si>
  <si>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</si>
  <si>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</si>
  <si>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</si>
  <si>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</si>
  <si>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</si>
  <si>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</si>
  <si>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</si>
  <si>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</si>
  <si>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</si>
  <si>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</si>
  <si>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</si>
  <si>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</si>
  <si>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</si>
  <si>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</si>
  <si>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</si>
  <si>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</si>
  <si>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</si>
  <si>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</si>
  <si>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</si>
  <si>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</si>
  <si>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</si>
  <si>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</si>
  <si>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</si>
  <si>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</si>
  <si>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</si>
  <si>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</si>
  <si>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</si>
  <si>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</si>
  <si>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</si>
  <si>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</si>
  <si>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</si>
  <si>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</si>
  <si>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</si>
  <si>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</si>
  <si>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</si>
  <si>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</si>
  <si>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</si>
  <si>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</si>
  <si>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</si>
  <si>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</si>
  <si>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</si>
  <si>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</si>
  <si>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</si>
  <si>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</si>
  <si>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</si>
  <si>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</si>
  <si>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</si>
  <si>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</si>
  <si>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</si>
  <si>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</si>
  <si>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</si>
  <si>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</si>
  <si>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</si>
  <si>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</si>
  <si>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</si>
  <si>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</si>
  <si>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</si>
  <si>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</si>
  <si>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</si>
  <si>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</si>
  <si>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</si>
  <si>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</si>
  <si>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</si>
  <si>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</si>
  <si>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</si>
  <si>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</si>
  <si>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</si>
  <si>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</si>
  <si>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</si>
  <si>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</si>
  <si>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</si>
  <si>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</si>
  <si>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</si>
  <si>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</si>
  <si>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</si>
  <si>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</si>
  <si>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</si>
  <si>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</si>
  <si>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</si>
  <si>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</si>
  <si>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</si>
  <si>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</si>
  <si>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</si>
  <si>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</si>
  <si>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</si>
  <si>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</si>
  <si>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</si>
  <si>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</si>
  <si>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</si>
  <si>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</si>
  <si>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</si>
  <si>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</si>
  <si>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</si>
  <si>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</si>
  <si>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</si>
  <si>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</si>
  <si>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</si>
  <si>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</si>
  <si>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</si>
  <si>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</si>
  <si>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</si>
  <si>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</si>
  <si>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</si>
  <si>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</si>
  <si>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</si>
  <si>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</si>
  <si>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</si>
  <si>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</si>
  <si>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</si>
  <si>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</si>
  <si>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</si>
  <si>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</si>
  <si>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</si>
  <si>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</si>
  <si>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</si>
  <si>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</si>
  <si>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</si>
  <si>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</si>
  <si>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</si>
  <si>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</si>
  <si>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</si>
  <si>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</si>
  <si>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</si>
  <si>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</si>
  <si>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</si>
  <si>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</si>
  <si>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</si>
  <si>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</si>
  <si>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</si>
  <si>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</si>
  <si>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</si>
  <si>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</si>
  <si>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</si>
  <si>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</si>
  <si>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</si>
  <si>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</si>
  <si>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</si>
  <si>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</si>
  <si>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</si>
  <si>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</si>
  <si>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</si>
  <si>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</si>
  <si>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</si>
  <si>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</si>
  <si>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</si>
  <si>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</si>
  <si>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</si>
  <si>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</si>
  <si>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</si>
  <si>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</si>
  <si>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</si>
  <si>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</si>
  <si>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</si>
  <si>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</si>
  <si>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</si>
  <si>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</si>
  <si>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</si>
  <si>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</si>
  <si>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</si>
  <si>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</si>
  <si>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</si>
  <si>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</si>
  <si>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</si>
  <si>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</si>
  <si>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</si>
  <si>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</si>
  <si>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</si>
  <si>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</si>
  <si>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</si>
  <si>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</si>
  <si>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</si>
  <si>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</si>
  <si>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</si>
  <si>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</si>
  <si>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</si>
  <si>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</si>
  <si>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</si>
  <si>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</si>
  <si>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</si>
  <si>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</si>
  <si>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</si>
  <si>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</si>
  <si>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</si>
  <si>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</si>
  <si>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</si>
  <si>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</si>
  <si>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</si>
  <si>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</si>
  <si>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</si>
  <si>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</si>
  <si>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</si>
  <si>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</si>
  <si>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</si>
  <si>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</si>
  <si>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</si>
  <si>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</si>
  <si>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</si>
  <si>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</si>
  <si>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</si>
  <si>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</si>
  <si>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</si>
  <si>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</si>
  <si>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</si>
  <si>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</si>
  <si>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</si>
  <si>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</si>
  <si>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</si>
  <si>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</si>
  <si>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</si>
  <si>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</si>
  <si>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</si>
  <si>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</si>
  <si>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</si>
  <si>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</si>
  <si>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</si>
  <si>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</si>
  <si>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</si>
  <si>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</si>
  <si>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</si>
  <si>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</si>
  <si>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</si>
  <si>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</si>
  <si>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</si>
  <si>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</si>
  <si>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</si>
  <si>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</si>
  <si>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</si>
  <si>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</si>
  <si>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</si>
  <si>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</si>
  <si>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</si>
  <si>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</si>
  <si>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</si>
  <si>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</si>
  <si>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</si>
  <si>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</si>
  <si>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</si>
  <si>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</si>
  <si>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</si>
  <si>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</si>
  <si>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</si>
  <si>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</si>
  <si>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</si>
  <si>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</si>
  <si>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</si>
  <si>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</si>
  <si>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</si>
  <si>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</si>
  <si>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</si>
  <si>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</si>
  <si>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</si>
  <si>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</si>
  <si>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</si>
  <si>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</si>
  <si>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</si>
  <si>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</si>
  <si>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</si>
  <si>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</si>
  <si>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</si>
  <si>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</si>
  <si>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</si>
  <si>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</si>
  <si>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</si>
  <si>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</si>
  <si>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</si>
  <si>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</si>
  <si>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</si>
  <si>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</si>
  <si>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</si>
  <si>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</si>
  <si>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</si>
  <si>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</si>
  <si>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</si>
  <si>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</si>
  <si>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</si>
  <si>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</si>
  <si>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</si>
  <si>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</si>
  <si>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</si>
  <si>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</si>
  <si>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</si>
  <si>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</si>
  <si>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</si>
  <si>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</si>
  <si>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</si>
  <si>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</si>
  <si>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</si>
  <si>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</si>
  <si>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</si>
  <si>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</si>
  <si>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</si>
  <si>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</si>
  <si>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</si>
  <si>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</si>
  <si>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</si>
  <si>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</si>
  <si>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</si>
  <si>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</si>
  <si>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</si>
  <si>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</si>
  <si>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</si>
  <si>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</si>
  <si>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</si>
  <si>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</si>
  <si>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</si>
  <si>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</si>
  <si>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</si>
  <si>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</si>
  <si>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</si>
  <si>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</si>
  <si>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</si>
  <si>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</si>
  <si>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</si>
  <si>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</si>
  <si>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</si>
  <si>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</si>
  <si>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</si>
  <si>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</si>
  <si>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</si>
  <si>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</si>
  <si>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</si>
  <si>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</si>
  <si>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</si>
  <si>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</si>
  <si>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</si>
  <si>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</si>
  <si>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</si>
  <si>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</si>
  <si>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</si>
  <si>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</si>
  <si>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</si>
  <si>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</si>
  <si>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</si>
  <si>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</si>
  <si>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</si>
  <si>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</si>
  <si>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</si>
  <si>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</si>
  <si>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</si>
  <si>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</si>
  <si>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</si>
  <si>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</si>
  <si>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</si>
  <si>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</si>
  <si>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</si>
  <si>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</si>
  <si>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</si>
  <si>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</si>
  <si>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</si>
  <si>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</si>
  <si>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</si>
  <si>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</si>
  <si>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</si>
  <si>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</si>
  <si>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</si>
  <si>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</si>
  <si>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</si>
  <si>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</si>
  <si>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</si>
  <si>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</si>
  <si>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</si>
  <si>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</si>
  <si>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</si>
  <si>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</si>
  <si>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</si>
  <si>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</si>
  <si>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</si>
  <si>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</si>
  <si>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</si>
  <si>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</si>
  <si>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</si>
  <si>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</si>
  <si>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</si>
  <si>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</si>
  <si>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</si>
  <si>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</si>
  <si>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</si>
  <si>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</si>
  <si>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</si>
  <si>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</si>
  <si>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</si>
  <si>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</si>
  <si>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</si>
  <si>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</si>
  <si>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</si>
  <si>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</si>
  <si>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</si>
  <si>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</si>
  <si>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</si>
  <si>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</si>
  <si>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</si>
  <si>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</si>
  <si>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</si>
  <si>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</si>
  <si>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</si>
  <si>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</si>
  <si>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</si>
  <si>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</si>
  <si>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</si>
  <si>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</si>
  <si>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</si>
  <si>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</si>
  <si>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</si>
  <si>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</si>
  <si>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</si>
  <si>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</si>
  <si>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</si>
  <si>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</si>
  <si>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</si>
  <si>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</si>
  <si>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</si>
  <si>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</si>
  <si>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</si>
  <si>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</si>
  <si>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</si>
  <si>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</si>
  <si>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</si>
  <si>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</si>
  <si>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</si>
  <si>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</si>
  <si>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</si>
  <si>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</si>
  <si>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</si>
  <si>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</si>
  <si>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</si>
  <si>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</si>
  <si>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</si>
  <si>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</si>
  <si>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</si>
  <si>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</si>
  <si>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</si>
  <si>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</si>
  <si>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</si>
  <si>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</si>
  <si>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</si>
  <si>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</si>
  <si>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</si>
  <si>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</si>
  <si>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</si>
  <si>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</si>
  <si>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</si>
  <si>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</si>
  <si>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</si>
  <si>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</si>
  <si>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</si>
  <si>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</si>
  <si>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</si>
  <si>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</si>
  <si>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</si>
  <si>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</si>
  <si>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</si>
  <si>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</si>
  <si>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</si>
  <si>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</si>
  <si>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</si>
  <si>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</si>
  <si>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</si>
  <si>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</si>
  <si>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</si>
  <si>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</si>
  <si>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</si>
  <si>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</si>
  <si>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</si>
  <si>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</si>
  <si>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</si>
  <si>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</si>
  <si>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</si>
  <si>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</si>
  <si>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</si>
  <si>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</si>
  <si>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</si>
  <si>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</si>
  <si>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</si>
  <si>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</si>
  <si>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</si>
  <si>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</si>
  <si>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</si>
  <si>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</si>
  <si>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</si>
  <si>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</si>
  <si>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</si>
  <si>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</si>
  <si>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</si>
  <si>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</si>
  <si>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</si>
  <si>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</si>
  <si>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</si>
  <si>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</si>
  <si>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</si>
  <si>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</si>
  <si>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</si>
  <si>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</si>
  <si>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</si>
  <si>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</si>
  <si>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</si>
  <si>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</si>
  <si>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</si>
  <si>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</si>
  <si>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</si>
  <si>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</si>
  <si>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</si>
  <si>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</si>
  <si>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</si>
  <si>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</si>
  <si>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</si>
  <si>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</si>
  <si>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</si>
  <si>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</si>
  <si>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</si>
  <si>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</si>
  <si>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</si>
  <si>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</si>
  <si>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</si>
  <si>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</si>
  <si>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</si>
  <si>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</si>
  <si>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</si>
  <si>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</si>
  <si>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</si>
  <si>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</si>
  <si>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</si>
  <si>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</si>
  <si>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</si>
  <si>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</si>
  <si>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</si>
  <si>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</si>
  <si>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</si>
  <si>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</si>
  <si>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</si>
  <si>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</si>
  <si>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</si>
  <si>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</si>
  <si>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</si>
  <si>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</si>
  <si>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</si>
  <si>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</si>
  <si>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</si>
  <si>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</si>
  <si>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</si>
  <si>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</si>
  <si>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</si>
  <si>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</si>
  <si>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</si>
  <si>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</si>
  <si>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</si>
  <si>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</si>
  <si>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</si>
  <si>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</si>
  <si>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</si>
  <si>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</si>
  <si>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</si>
  <si>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</si>
  <si>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</si>
  <si>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</si>
  <si>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</si>
  <si>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</si>
  <si>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</si>
  <si>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</si>
  <si>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</si>
  <si>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</si>
  <si>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</si>
  <si>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</si>
  <si>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</si>
  <si>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</si>
  <si>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</si>
  <si>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</si>
  <si>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</si>
  <si>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</si>
  <si>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</si>
  <si>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</si>
  <si>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</si>
  <si>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</si>
  <si>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</si>
  <si>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</si>
  <si>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</si>
  <si>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</si>
  <si>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</si>
  <si>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</si>
  <si>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</si>
  <si>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</si>
  <si>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</si>
  <si>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</si>
  <si>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</si>
  <si>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</si>
  <si>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</si>
  <si>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</si>
  <si>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</si>
  <si>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</si>
  <si>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</si>
  <si>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</si>
  <si>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</si>
  <si>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</si>
  <si>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</si>
  <si>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</si>
  <si>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</si>
  <si>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</si>
  <si>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</si>
  <si>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</si>
  <si>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</si>
  <si>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</si>
  <si>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</si>
  <si>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</si>
  <si>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</si>
  <si>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</si>
  <si>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</si>
  <si>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</si>
  <si>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</si>
  <si>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</si>
  <si>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</si>
  <si>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</si>
  <si>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</si>
  <si>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</si>
  <si>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</si>
  <si>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</si>
  <si>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</si>
  <si>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</si>
  <si>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</si>
  <si>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</si>
  <si>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</si>
  <si>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</si>
  <si>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</si>
  <si>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</si>
  <si>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</si>
  <si>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</si>
  <si>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</si>
  <si>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</si>
  <si>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</si>
  <si>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</si>
  <si>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</si>
  <si>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</si>
  <si>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</si>
  <si>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</si>
  <si>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</si>
  <si>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</si>
  <si>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</si>
  <si>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</si>
  <si>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</si>
  <si>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</si>
  <si>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</si>
  <si>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</si>
  <si>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</si>
  <si>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</si>
  <si>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</si>
  <si>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</si>
  <si>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</si>
  <si>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</si>
  <si>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</si>
  <si>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</si>
  <si>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</si>
  <si>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</si>
  <si>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</si>
  <si>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</si>
  <si>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</si>
  <si>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</si>
  <si>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</si>
  <si>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</si>
  <si>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</si>
  <si>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</si>
  <si>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</si>
  <si>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</si>
  <si>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</si>
  <si>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</si>
  <si>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</si>
  <si>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</si>
  <si>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</si>
  <si>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</si>
  <si>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</si>
  <si>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</si>
  <si>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</si>
  <si>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</si>
  <si>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</si>
  <si>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</si>
  <si>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</si>
  <si>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</si>
  <si>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</si>
  <si>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</si>
  <si>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</si>
  <si>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</si>
  <si>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</si>
  <si>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</si>
  <si>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</si>
  <si>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</si>
  <si>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</si>
  <si>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</si>
  <si>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</si>
  <si>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</si>
  <si>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</si>
  <si>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</si>
  <si>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</si>
  <si>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</si>
  <si>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</si>
  <si>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</si>
  <si>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</si>
  <si>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</si>
  <si>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</si>
  <si>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</si>
  <si>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</si>
  <si>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</si>
  <si>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</si>
  <si>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</si>
  <si>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</si>
  <si>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</si>
  <si>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</si>
  <si>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</si>
  <si>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</si>
  <si>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</si>
  <si>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</si>
  <si>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</si>
  <si>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</si>
  <si>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</si>
  <si>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</si>
  <si>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</si>
  <si>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</si>
  <si>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</si>
  <si>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</si>
  <si>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</si>
  <si>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</si>
  <si>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</si>
  <si>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</si>
  <si>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</si>
  <si>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</si>
  <si>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</si>
  <si>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</si>
  <si>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</si>
  <si>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</si>
  <si>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</si>
  <si>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</si>
  <si>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</si>
  <si>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</si>
  <si>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</si>
  <si>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</si>
  <si>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</si>
  <si>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</si>
  <si>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</si>
  <si>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</si>
  <si>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</si>
  <si>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</si>
  <si>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</si>
  <si>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</si>
  <si>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</si>
  <si>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</si>
  <si>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</si>
  <si>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</si>
  <si>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</si>
  <si>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</si>
  <si>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</si>
  <si>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</si>
  <si>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</si>
  <si>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</si>
  <si>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</si>
  <si>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</si>
  <si>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</si>
  <si>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</si>
  <si>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</si>
  <si>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</si>
  <si>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</si>
  <si>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</si>
  <si>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</si>
  <si>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</si>
  <si>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</si>
  <si>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</si>
  <si>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</si>
  <si>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</si>
  <si>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</si>
  <si>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</si>
  <si>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</si>
  <si>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</si>
  <si>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</si>
  <si>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</si>
  <si>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</si>
  <si>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</si>
  <si>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</si>
  <si>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</si>
  <si>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</si>
  <si>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</si>
  <si>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</si>
  <si>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</si>
  <si>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</si>
  <si>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</si>
  <si>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</si>
  <si>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</si>
  <si>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</si>
  <si>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</si>
  <si>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</si>
  <si>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</si>
  <si>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</si>
  <si>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</si>
  <si>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</si>
  <si>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</si>
  <si>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</si>
  <si>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</si>
  <si>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</si>
  <si>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</si>
  <si>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</si>
  <si>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</si>
  <si>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</si>
  <si>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</si>
  <si>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</si>
  <si>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</si>
  <si>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</si>
  <si>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</si>
  <si>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</si>
  <si>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</si>
  <si>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</si>
  <si>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</si>
  <si>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</si>
  <si>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</si>
  <si>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</si>
  <si>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</si>
  <si>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</si>
  <si>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</si>
  <si>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</si>
  <si>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</si>
  <si>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</si>
  <si>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</si>
  <si>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</si>
  <si>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</si>
  <si>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</si>
  <si>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</si>
  <si>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</si>
  <si>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</si>
  <si>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</si>
  <si>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</si>
  <si>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</si>
  <si>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</si>
  <si>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</si>
  <si>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</si>
  <si>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</si>
  <si>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</si>
  <si>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</si>
  <si>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</si>
  <si>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</si>
  <si>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</si>
  <si>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</si>
  <si>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</si>
  <si>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</si>
  <si>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</si>
  <si>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</si>
  <si>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</si>
  <si>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</si>
  <si>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</si>
  <si>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</si>
  <si>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</si>
  <si>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</si>
  <si>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</si>
  <si>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</si>
  <si>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</si>
  <si>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</si>
  <si>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</si>
  <si>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</si>
  <si>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</si>
  <si>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</si>
  <si>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</si>
  <si>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</si>
  <si>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</si>
  <si>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</si>
  <si>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</si>
  <si>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</si>
  <si>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</si>
  <si>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</si>
  <si>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</si>
  <si>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</si>
  <si>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</si>
  <si>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</si>
  <si>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</si>
  <si>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</si>
  <si>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</si>
  <si>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</si>
  <si>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</si>
  <si>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</si>
  <si>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</si>
  <si>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</si>
  <si>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</si>
  <si>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</si>
  <si>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</si>
  <si>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</si>
  <si>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</si>
  <si>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</si>
  <si>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</si>
  <si>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</si>
  <si>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</si>
  <si>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</si>
  <si>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</si>
  <si>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</si>
  <si>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</si>
  <si>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</si>
  <si>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</si>
  <si>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</si>
  <si>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</si>
  <si>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</si>
  <si>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</si>
  <si>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</si>
  <si>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</si>
  <si>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</si>
  <si>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</si>
  <si>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</si>
  <si>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</si>
  <si>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</si>
  <si>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</si>
  <si>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</si>
  <si>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</si>
  <si>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</si>
  <si>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</si>
  <si>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</si>
  <si>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</si>
  <si>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</si>
  <si>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</si>
  <si>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</si>
  <si>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</si>
  <si>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</si>
  <si>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</si>
  <si>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</si>
  <si>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</si>
  <si>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</si>
  <si>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</si>
  <si>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</si>
  <si>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</si>
  <si>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</si>
  <si>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</si>
  <si>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</si>
  <si>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</si>
  <si>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</si>
  <si>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</si>
  <si>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</si>
  <si>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</si>
  <si>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</si>
  <si>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</si>
  <si>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</si>
  <si>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</si>
  <si>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</si>
  <si>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</si>
  <si>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</si>
  <si>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</si>
  <si>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</si>
  <si>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</si>
  <si>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</si>
  <si>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</si>
  <si>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</si>
  <si>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</si>
  <si>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</si>
  <si>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</si>
  <si>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</si>
  <si>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</si>
  <si>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</si>
  <si>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</si>
  <si>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</si>
  <si>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</si>
  <si>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</si>
  <si>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</si>
  <si>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</si>
  <si>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</si>
  <si>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</si>
  <si>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</si>
  <si>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</si>
  <si>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</si>
  <si>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</si>
  <si>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</si>
  <si>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</si>
  <si>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</si>
  <si>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</si>
  <si>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</si>
  <si>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</si>
  <si>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</si>
  <si>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</si>
  <si>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</si>
  <si>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</si>
  <si>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</si>
  <si>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</si>
  <si>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</si>
  <si>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</si>
  <si>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</si>
  <si>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</si>
  <si>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</si>
  <si>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</si>
  <si>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</si>
  <si>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</si>
  <si>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</si>
  <si>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</si>
  <si>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</si>
  <si>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</si>
  <si>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</si>
  <si>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</si>
  <si>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</si>
  <si>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</si>
  <si>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</si>
  <si>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</si>
  <si>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</si>
  <si>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</si>
  <si>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</si>
  <si>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</si>
  <si>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</si>
  <si>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</si>
  <si>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</si>
  <si>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</si>
  <si>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</si>
  <si>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</si>
  <si>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</si>
  <si>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</si>
  <si>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</si>
  <si>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</si>
  <si>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</si>
  <si>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</si>
  <si>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</si>
  <si>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</si>
  <si>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</si>
  <si>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</si>
  <si>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</si>
  <si>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</si>
  <si>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</si>
  <si>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</si>
  <si>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</si>
  <si>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</si>
  <si>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</si>
  <si>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</si>
  <si>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</si>
  <si>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</si>
  <si>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</si>
  <si>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</si>
  <si>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</si>
  <si>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</si>
  <si>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</si>
  <si>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</si>
  <si>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</si>
  <si>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</si>
  <si>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</si>
  <si>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</si>
  <si>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</si>
  <si>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</si>
  <si>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</si>
  <si>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</si>
  <si>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</si>
  <si>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</si>
  <si>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</si>
  <si>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</si>
  <si>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</si>
  <si>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</si>
  <si>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</si>
  <si>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</si>
  <si>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</si>
  <si>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</si>
  <si>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</si>
  <si>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</si>
  <si>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</si>
  <si>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</si>
  <si>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</si>
  <si>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</si>
  <si>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</si>
  <si>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</si>
  <si>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</si>
  <si>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</si>
  <si>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</si>
  <si>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</si>
  <si>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</si>
  <si>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</si>
  <si>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</si>
  <si>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</si>
  <si>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</si>
  <si>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</si>
  <si>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</si>
  <si>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</si>
  <si>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</si>
  <si>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</si>
  <si>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</si>
  <si>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</si>
  <si>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</si>
  <si>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</si>
  <si>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</si>
  <si>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</si>
  <si>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</si>
  <si>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</si>
  <si>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</si>
  <si>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</si>
  <si>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</si>
  <si>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</si>
  <si>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</si>
  <si>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</si>
  <si>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</si>
  <si>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</si>
  <si>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</si>
  <si>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</si>
  <si>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</si>
  <si>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</si>
  <si>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</si>
  <si>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</si>
  <si>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</si>
  <si>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</si>
  <si>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</si>
  <si>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</si>
  <si>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</si>
  <si>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</si>
  <si>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</si>
  <si>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</si>
  <si>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</si>
  <si>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</si>
  <si>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</si>
  <si>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</si>
  <si>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</si>
  <si>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</si>
  <si>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</si>
  <si>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</si>
  <si>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</si>
  <si>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</si>
  <si>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</si>
  <si>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</si>
  <si>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</si>
  <si>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</si>
  <si>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</si>
  <si>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</si>
  <si>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</si>
  <si>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</si>
  <si>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</si>
  <si>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</si>
  <si>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</si>
  <si>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</si>
  <si>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</si>
  <si>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</si>
  <si>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</si>
  <si>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</si>
  <si>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</si>
  <si>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</si>
  <si>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</si>
  <si>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</si>
  <si>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</si>
  <si>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</si>
  <si>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</si>
  <si>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</si>
  <si>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</si>
  <si>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</si>
  <si>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</si>
  <si>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</si>
  <si>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</si>
  <si>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</si>
  <si>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</si>
  <si>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</si>
  <si>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</si>
  <si>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</si>
  <si>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</si>
  <si>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</si>
  <si>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</si>
  <si>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</si>
  <si>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</si>
  <si>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</si>
  <si>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</si>
  <si>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</si>
  <si>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</si>
  <si>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</si>
  <si>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</si>
  <si>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</si>
  <si>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</si>
  <si>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</si>
  <si>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</si>
  <si>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</si>
  <si>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</si>
  <si>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</si>
  <si>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</si>
  <si>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</si>
  <si>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</si>
  <si>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</si>
  <si>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</si>
  <si>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</si>
  <si>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</si>
  <si>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</si>
  <si>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</si>
  <si>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</si>
  <si>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</si>
  <si>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</si>
  <si>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</si>
  <si>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</si>
  <si>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</si>
  <si>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</si>
  <si>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</si>
  <si>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</si>
  <si>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</si>
  <si>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</si>
  <si>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</si>
  <si>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</si>
  <si>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</si>
  <si>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</si>
  <si>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</si>
  <si>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</si>
  <si>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</si>
  <si>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</si>
  <si>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</si>
  <si>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</si>
  <si>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</si>
  <si>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</si>
  <si>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</si>
  <si>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</si>
  <si>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</si>
  <si>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</si>
  <si>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</si>
  <si>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</si>
  <si>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</si>
  <si>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</si>
  <si>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</si>
  <si>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</si>
  <si>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</si>
  <si>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</si>
  <si>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</si>
  <si>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</si>
  <si>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</si>
  <si>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</si>
  <si>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</si>
  <si>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</si>
  <si>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</si>
  <si>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</si>
  <si>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</si>
  <si>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</si>
  <si>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</si>
  <si>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</si>
  <si>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</si>
  <si>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</si>
  <si>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</si>
  <si>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</si>
  <si>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</si>
  <si>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</si>
  <si>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</si>
  <si>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</si>
  <si>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</si>
  <si>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</si>
  <si>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</si>
  <si>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</si>
  <si>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</si>
  <si>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</si>
  <si>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</si>
  <si>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</si>
  <si>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</si>
  <si>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</si>
  <si>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</si>
  <si>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</si>
  <si>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</si>
  <si>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</si>
  <si>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</si>
  <si>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</si>
  <si>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</si>
  <si>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</si>
  <si>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</si>
  <si>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</si>
  <si>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</si>
  <si>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</si>
  <si>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</si>
  <si>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</si>
  <si>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</si>
  <si>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</si>
  <si>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</si>
  <si>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</si>
  <si>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</si>
  <si>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</si>
  <si>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</si>
  <si>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</si>
  <si>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</si>
  <si>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</si>
  <si>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</si>
  <si>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</si>
  <si>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</si>
  <si>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</si>
  <si>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</si>
  <si>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</si>
  <si>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</si>
  <si>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</si>
  <si>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</si>
  <si>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</si>
  <si>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</si>
  <si>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</si>
  <si>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</si>
  <si>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</si>
  <si>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</si>
  <si>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</si>
  <si>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</si>
  <si>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</si>
  <si>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</si>
  <si>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</si>
  <si>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</si>
  <si>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</si>
  <si>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</si>
  <si>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</si>
  <si>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</si>
  <si>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</si>
  <si>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</si>
  <si>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</si>
  <si>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</si>
  <si>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</si>
  <si>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</si>
  <si>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</si>
  <si>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</si>
  <si>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</si>
  <si>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</si>
  <si>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</si>
  <si>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</si>
  <si>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</si>
  <si>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</si>
  <si>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</si>
  <si>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</si>
  <si>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</si>
  <si>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</si>
  <si>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</si>
  <si>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</si>
  <si>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</si>
  <si>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</si>
  <si>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</si>
  <si>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</si>
  <si>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</si>
  <si>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</si>
  <si>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</si>
  <si>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</si>
  <si>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</si>
  <si>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</si>
  <si>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</si>
  <si>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</si>
  <si>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</si>
  <si>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</si>
  <si>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</si>
  <si>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</si>
  <si>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</si>
  <si>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</si>
  <si>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</si>
  <si>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</si>
  <si>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</si>
  <si>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</si>
  <si>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</si>
  <si>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</si>
  <si>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</si>
  <si>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</si>
  <si>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</si>
  <si>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</si>
  <si>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</si>
  <si>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</si>
  <si>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</si>
  <si>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</si>
  <si>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</si>
  <si>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</si>
  <si>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</si>
  <si>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</si>
  <si>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</si>
  <si>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</si>
  <si>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</si>
  <si>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</si>
  <si>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</si>
  <si>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</si>
  <si>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</si>
  <si>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</si>
  <si>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</si>
  <si>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</si>
  <si>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</si>
  <si>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</si>
  <si>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</si>
  <si>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</si>
  <si>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</si>
  <si>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</si>
  <si>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</si>
  <si>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</si>
  <si>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</si>
  <si>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</si>
  <si>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</si>
  <si>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</si>
  <si>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</si>
  <si>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</si>
  <si>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</si>
  <si>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</si>
  <si>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</si>
  <si>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</si>
  <si>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</si>
  <si>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</si>
  <si>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</si>
  <si>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</si>
  <si>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</si>
  <si>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</si>
  <si>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</si>
  <si>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</si>
  <si>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</si>
  <si>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</si>
  <si>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</si>
  <si>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</si>
  <si>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</si>
  <si>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</si>
  <si>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</si>
  <si>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</si>
  <si>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</si>
  <si>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</si>
  <si>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</si>
  <si>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</si>
  <si>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</si>
  <si>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</si>
  <si>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</si>
  <si>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</si>
  <si>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</si>
  <si>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</si>
  <si>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</si>
  <si>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</si>
  <si>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</si>
  <si>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</si>
  <si>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</si>
  <si>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</si>
  <si>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</si>
  <si>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</si>
  <si>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</si>
  <si>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</si>
  <si>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</si>
  <si>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</si>
  <si>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</si>
  <si>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</si>
  <si>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</si>
  <si>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</si>
  <si>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</si>
  <si>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</si>
  <si>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</si>
  <si>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</si>
  <si>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</si>
  <si>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</si>
  <si>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</si>
  <si>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</si>
  <si>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</si>
  <si>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</si>
  <si>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</si>
  <si>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</si>
  <si>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</si>
  <si>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</si>
  <si>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</si>
  <si>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</si>
  <si>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</si>
  <si>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</si>
  <si>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</si>
  <si>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</si>
  <si>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</si>
  <si>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</si>
  <si>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</si>
  <si>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</si>
  <si>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</si>
  <si>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</si>
  <si>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</si>
  <si>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</si>
  <si>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</si>
  <si>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</si>
  <si>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</si>
  <si>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</si>
  <si>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</si>
  <si>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</si>
  <si>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</si>
  <si>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</si>
  <si>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</si>
  <si>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</si>
  <si>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</si>
  <si>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</si>
  <si>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</si>
  <si>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</si>
  <si>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</si>
  <si>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</si>
  <si>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</si>
  <si>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</si>
  <si>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</si>
  <si>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</si>
  <si>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</si>
  <si>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</si>
  <si>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</si>
  <si>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</si>
  <si>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</si>
  <si>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</si>
  <si>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</si>
  <si>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</si>
  <si>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</si>
  <si>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</si>
  <si>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</si>
  <si>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</si>
  <si>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</si>
  <si>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</si>
  <si>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</si>
  <si>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</si>
  <si>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</si>
  <si>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</si>
  <si>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</si>
  <si>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</si>
  <si>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</si>
  <si>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</si>
  <si>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</si>
  <si>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</si>
  <si>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</si>
  <si>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</si>
  <si>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</si>
  <si>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</si>
  <si>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</si>
  <si>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</si>
  <si>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</si>
  <si>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</si>
  <si>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</si>
  <si>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</si>
  <si>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</si>
  <si>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</si>
  <si>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</si>
  <si>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</si>
  <si>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</si>
  <si>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</si>
  <si>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</si>
  <si>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</si>
  <si>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</si>
  <si>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</si>
  <si>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</si>
  <si>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</si>
  <si>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</si>
  <si>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</si>
  <si>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</si>
  <si>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</si>
  <si>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</si>
  <si>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</si>
  <si>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</si>
  <si>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</si>
  <si>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</si>
  <si>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</si>
  <si>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</si>
  <si>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</si>
  <si>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</si>
  <si>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</si>
  <si>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</si>
  <si>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</si>
  <si>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</si>
  <si>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</si>
  <si>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</si>
  <si>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</si>
  <si>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</si>
  <si>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</si>
  <si>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</si>
  <si>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</si>
  <si>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</si>
  <si>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</si>
  <si>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</si>
  <si>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</si>
  <si>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</si>
  <si>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</si>
  <si>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</si>
  <si>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</si>
  <si>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</si>
  <si>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</si>
  <si>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</si>
  <si>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</si>
  <si>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</si>
  <si>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</si>
  <si>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</si>
  <si>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</si>
  <si>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</si>
  <si>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</si>
  <si>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</si>
  <si>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</si>
  <si>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</si>
  <si>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</si>
  <si>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</si>
  <si>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</si>
  <si>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</si>
  <si>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</si>
  <si>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</si>
  <si>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</si>
  <si>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</si>
  <si>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</si>
  <si>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</si>
  <si>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</si>
  <si>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</si>
  <si>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</si>
  <si>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</si>
  <si>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</si>
  <si>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</si>
  <si>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</si>
  <si>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</si>
  <si>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</si>
  <si>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</si>
  <si>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</si>
  <si>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</si>
  <si>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</si>
  <si>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</si>
  <si>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</si>
  <si>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</si>
  <si>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</si>
  <si>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</si>
  <si>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</si>
  <si>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</si>
  <si>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</si>
  <si>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</si>
  <si>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</si>
  <si>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</si>
  <si>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</si>
  <si>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</si>
  <si>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</si>
  <si>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</si>
  <si>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</si>
  <si>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</si>
  <si>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</si>
  <si>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</si>
  <si>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</si>
  <si>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</si>
  <si>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</si>
  <si>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</si>
  <si>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</si>
  <si>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</si>
  <si>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</si>
  <si>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</si>
  <si>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</si>
  <si>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</si>
  <si>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</si>
  <si>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</si>
  <si>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</si>
  <si>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</si>
  <si>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</si>
  <si>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</si>
  <si>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</si>
  <si>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</si>
  <si>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</si>
  <si>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</si>
  <si>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</si>
  <si>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</si>
  <si>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</si>
  <si>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</si>
  <si>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</si>
  <si>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</si>
  <si>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</si>
  <si>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</si>
  <si>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</si>
  <si>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</si>
  <si>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</si>
  <si>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</si>
  <si>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</si>
  <si>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</si>
  <si>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</si>
  <si>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</si>
  <si>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</si>
  <si>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</si>
  <si>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</si>
  <si>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</si>
  <si>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</si>
  <si>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</si>
  <si>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</si>
  <si>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</si>
  <si>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</si>
  <si>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</si>
  <si>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</si>
  <si>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</si>
  <si>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</si>
  <si>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</si>
  <si>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</si>
  <si>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</si>
  <si>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</si>
  <si>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</si>
  <si>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</si>
  <si>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</si>
  <si>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</si>
  <si>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</si>
  <si>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</si>
  <si>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</si>
  <si>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</si>
  <si>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</si>
  <si>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</si>
  <si>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</si>
  <si>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</si>
  <si>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</si>
  <si>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</si>
  <si>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</si>
  <si>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</si>
  <si>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</si>
  <si>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</si>
  <si>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</si>
  <si>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</si>
  <si>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</si>
  <si>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</si>
  <si>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</si>
  <si>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</si>
  <si>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</si>
  <si>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</si>
  <si>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</si>
  <si>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</si>
  <si>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</si>
  <si>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</si>
  <si>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</si>
  <si>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</si>
  <si>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</si>
  <si>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</si>
  <si>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</si>
  <si>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</si>
  <si>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</si>
  <si>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</si>
  <si>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</si>
  <si>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</si>
  <si>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</si>
  <si>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</si>
  <si>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</si>
  <si>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</si>
  <si>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</si>
  <si>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</si>
  <si>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</si>
  <si>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</si>
  <si>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</si>
  <si>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</si>
  <si>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</si>
  <si>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</si>
  <si>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</si>
  <si>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</si>
  <si>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</si>
  <si>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</si>
  <si>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</si>
  <si>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</si>
  <si>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</si>
  <si>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</si>
  <si>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</si>
  <si>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</si>
  <si>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</si>
  <si>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</si>
  <si>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</si>
  <si>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</si>
  <si>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</si>
  <si>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</si>
  <si>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</si>
  <si>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</si>
  <si>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</si>
  <si>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</si>
  <si>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</si>
  <si>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</si>
  <si>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</si>
  <si>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</si>
  <si>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</si>
  <si>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</si>
  <si>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</si>
  <si>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</si>
  <si>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</si>
  <si>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</si>
  <si>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</si>
  <si>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</si>
  <si>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</si>
  <si>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</si>
  <si>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</si>
  <si>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</si>
  <si>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</si>
  <si>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</si>
  <si>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</si>
  <si>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</si>
  <si>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</si>
  <si>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</si>
  <si>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</si>
  <si>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</si>
  <si>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</si>
  <si>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</si>
  <si>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</si>
  <si>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</si>
  <si>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</si>
  <si>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</si>
  <si>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</si>
  <si>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</si>
  <si>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</si>
  <si>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</si>
  <si>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</si>
  <si>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</si>
  <si>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</si>
  <si>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</si>
  <si>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</si>
  <si>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</si>
  <si>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</si>
  <si>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</si>
  <si>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</si>
  <si>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</si>
  <si>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</si>
  <si>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</si>
  <si>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</si>
  <si>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</si>
  <si>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</si>
  <si>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</si>
  <si>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</si>
  <si>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</si>
  <si>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</si>
  <si>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</si>
  <si>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</si>
  <si>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</si>
  <si>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</si>
  <si>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</si>
  <si>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</si>
  <si>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</si>
  <si>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</si>
  <si>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</si>
  <si>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</si>
  <si>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</si>
  <si>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</si>
  <si>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</si>
  <si>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</si>
  <si>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</si>
  <si>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</si>
  <si>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</si>
  <si>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</si>
  <si>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</si>
  <si>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</si>
  <si>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</si>
  <si>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</si>
  <si>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</si>
  <si>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</si>
  <si>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</si>
  <si>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</si>
  <si>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</si>
  <si>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</si>
  <si>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</si>
  <si>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</si>
  <si>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</si>
  <si>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</si>
  <si>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</si>
  <si>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</si>
  <si>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</si>
  <si>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</si>
  <si>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</si>
  <si>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</si>
  <si>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</si>
  <si>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</si>
  <si>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</si>
  <si>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</si>
  <si>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</si>
  <si>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</si>
  <si>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</si>
  <si>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</si>
  <si>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</si>
  <si>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</si>
  <si>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</si>
  <si>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</si>
  <si>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</si>
  <si>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</si>
  <si>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</si>
  <si>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</si>
  <si>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</si>
  <si>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</si>
  <si>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</si>
  <si>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</si>
  <si>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</si>
  <si>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</si>
  <si>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</si>
  <si>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</si>
  <si>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</si>
  <si>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</si>
  <si>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</si>
  <si>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</si>
  <si>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</si>
  <si>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</si>
  <si>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</si>
  <si>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</si>
  <si>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</si>
  <si>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</si>
  <si>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</si>
  <si>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</si>
  <si>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</si>
  <si>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</si>
  <si>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</si>
  <si>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</si>
  <si>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</si>
  <si>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</si>
  <si>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</si>
  <si>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</si>
  <si>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</si>
  <si>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</si>
  <si>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</si>
  <si>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</si>
  <si>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</si>
  <si>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</si>
  <si>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</si>
  <si>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</si>
  <si>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</si>
  <si>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</si>
  <si>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</si>
  <si>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</si>
  <si>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</si>
  <si>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</si>
  <si>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</si>
  <si>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</si>
  <si>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</si>
  <si>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</si>
  <si>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</si>
  <si>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</si>
  <si>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</si>
  <si>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</si>
  <si>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</si>
  <si>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</si>
  <si>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</si>
  <si>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</si>
  <si>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</si>
  <si>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</si>
  <si>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</si>
  <si>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</si>
  <si>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</si>
  <si>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</si>
  <si>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</si>
  <si>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</si>
  <si>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</si>
  <si>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</si>
  <si>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</si>
  <si>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</si>
  <si>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</si>
  <si>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</si>
  <si>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</si>
  <si>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</si>
  <si>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</si>
  <si>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</si>
  <si>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</si>
  <si>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</si>
  <si>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</si>
  <si>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</si>
  <si>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</si>
  <si>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</si>
  <si>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</si>
  <si>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</si>
  <si>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</si>
  <si>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</si>
  <si>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</si>
  <si>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</si>
  <si>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</si>
  <si>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</si>
  <si>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</si>
  <si>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</si>
  <si>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</si>
  <si>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</si>
  <si>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</si>
  <si>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</si>
  <si>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</si>
  <si>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</si>
  <si>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</si>
  <si>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</si>
  <si>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</si>
  <si>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</si>
  <si>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</si>
  <si>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</si>
  <si>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</si>
  <si>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</si>
  <si>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</si>
  <si>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</si>
  <si>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</si>
  <si>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</si>
  <si>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</si>
  <si>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</si>
  <si>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</si>
  <si>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</si>
  <si>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</si>
  <si>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</si>
  <si>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</si>
  <si>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</si>
  <si>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</si>
  <si>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</si>
  <si>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</si>
  <si>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</si>
  <si>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</si>
  <si>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</si>
  <si>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</si>
  <si>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</si>
  <si>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</si>
  <si>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</si>
  <si>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</si>
  <si>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</si>
  <si>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</si>
  <si>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</si>
  <si>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</si>
  <si>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</si>
  <si>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</si>
  <si>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</si>
  <si>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</si>
  <si>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</si>
  <si>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</si>
  <si>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</si>
  <si>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</si>
  <si>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</si>
  <si>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</si>
  <si>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</si>
  <si>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</si>
  <si>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</si>
  <si>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</si>
  <si>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</si>
  <si>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</si>
  <si>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</si>
  <si>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</si>
  <si>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</si>
  <si>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</si>
  <si>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</si>
  <si>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</si>
  <si>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</si>
  <si>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</si>
  <si>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</si>
  <si>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</si>
  <si>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</si>
  <si>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</si>
  <si>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</si>
  <si>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</si>
  <si>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</si>
  <si>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</si>
  <si>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</si>
  <si>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</si>
  <si>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</si>
  <si>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</si>
  <si>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</si>
  <si>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</si>
  <si>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</si>
  <si>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</si>
  <si>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</si>
  <si>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</si>
  <si>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</si>
  <si>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</si>
  <si>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</si>
  <si>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</si>
  <si>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</si>
  <si>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</si>
  <si>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</si>
  <si>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</si>
  <si>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</si>
  <si>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</si>
  <si>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</si>
  <si>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</si>
  <si>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</si>
  <si>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</si>
  <si>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</si>
  <si>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</si>
  <si>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</si>
  <si>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</si>
  <si>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</si>
  <si>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</si>
  <si>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</si>
  <si>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</si>
  <si>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</si>
  <si>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</si>
  <si>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</si>
  <si>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</si>
  <si>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</si>
  <si>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</si>
  <si>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</si>
  <si>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</si>
  <si>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</si>
  <si>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</si>
  <si>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</si>
  <si>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</si>
  <si>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</si>
  <si>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</si>
  <si>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</si>
  <si>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</si>
  <si>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</si>
  <si>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</si>
  <si>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</si>
  <si>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</si>
  <si>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</si>
  <si>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</si>
  <si>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</si>
  <si>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</si>
  <si>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</si>
  <si>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</si>
  <si>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</si>
  <si>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</si>
  <si>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</si>
  <si>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</si>
  <si>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</si>
  <si>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</si>
  <si>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</si>
  <si>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</si>
  <si>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</si>
  <si>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</si>
  <si>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</si>
  <si>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</si>
  <si>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</si>
  <si>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</si>
  <si>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</si>
  <si>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</si>
  <si>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</si>
  <si>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</si>
  <si>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</si>
  <si>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</si>
  <si>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</si>
  <si>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</si>
  <si>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</si>
  <si>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</si>
  <si>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</si>
  <si>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</si>
  <si>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</si>
  <si>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</si>
  <si>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</si>
  <si>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</si>
  <si>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</si>
  <si>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</si>
  <si>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</si>
  <si>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</si>
  <si>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</si>
  <si>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</si>
  <si>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</si>
  <si>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</si>
  <si>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</si>
  <si>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</si>
  <si>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</si>
  <si>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</si>
  <si>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</si>
  <si>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</si>
  <si>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</si>
  <si>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</si>
  <si>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</si>
  <si>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</si>
  <si>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</si>
  <si>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</si>
  <si>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</si>
  <si>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</si>
  <si>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</si>
  <si>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</si>
  <si>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</si>
  <si>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</si>
  <si>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</si>
  <si>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</si>
  <si>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</si>
  <si>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</si>
  <si>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</si>
  <si>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</si>
  <si>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</si>
  <si>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</si>
  <si>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</si>
  <si>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</si>
  <si>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</si>
  <si>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</si>
  <si>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</si>
  <si>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</si>
  <si>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</si>
  <si>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</si>
  <si>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</si>
  <si>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</si>
  <si>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</si>
  <si>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</si>
  <si>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</si>
  <si>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</si>
  <si>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</si>
  <si>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</si>
  <si>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</si>
  <si>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</si>
  <si>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</si>
  <si>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</si>
  <si>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</si>
  <si>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</si>
  <si>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</si>
  <si>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</si>
  <si>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</si>
  <si>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</si>
  <si>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</si>
  <si>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</si>
  <si>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</si>
  <si>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</si>
  <si>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</si>
  <si>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</si>
  <si>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</si>
  <si>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</si>
  <si>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</si>
  <si>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</si>
  <si>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</si>
  <si>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</si>
  <si>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</si>
  <si>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</si>
  <si>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</si>
  <si>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</si>
  <si>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</si>
  <si>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</si>
  <si>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</si>
  <si>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</si>
  <si>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</si>
  <si>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</si>
  <si>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</si>
  <si>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</si>
  <si>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</si>
  <si>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</si>
  <si>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</si>
  <si>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</si>
  <si>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</si>
  <si>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</si>
  <si>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</si>
  <si>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</si>
  <si>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</si>
  <si>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</si>
  <si>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</si>
  <si>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</si>
  <si>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</si>
  <si>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</si>
  <si>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</si>
  <si>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</si>
  <si>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</si>
  <si>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</si>
  <si>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</si>
  <si>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</si>
  <si>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</si>
  <si>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</si>
  <si>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</si>
  <si>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</si>
  <si>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</si>
  <si>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</si>
  <si>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</si>
  <si>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</si>
  <si>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</si>
  <si>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</si>
  <si>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</si>
  <si>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</si>
  <si>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</si>
  <si>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</si>
  <si>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</si>
  <si>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</si>
  <si>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</si>
  <si>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</si>
  <si>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</si>
  <si>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</si>
  <si>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</si>
  <si>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</si>
  <si>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</si>
  <si>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</si>
  <si>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</si>
  <si>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</si>
  <si>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</si>
  <si>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</si>
  <si>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</si>
  <si>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</si>
  <si>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</si>
  <si>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</si>
  <si>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</si>
  <si>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</si>
  <si>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</si>
  <si>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</si>
  <si>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</si>
  <si>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</si>
  <si>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</si>
  <si>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</si>
  <si>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</si>
  <si>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</si>
  <si>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</si>
  <si>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</si>
  <si>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</si>
  <si>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</si>
  <si>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</si>
  <si>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</si>
  <si>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</si>
  <si>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</si>
  <si>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</si>
  <si>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</si>
  <si>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</si>
  <si>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</si>
  <si>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</si>
  <si>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</si>
  <si>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</si>
  <si>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</si>
  <si>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</si>
  <si>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</si>
  <si>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</si>
  <si>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</si>
  <si>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</si>
  <si>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</si>
  <si>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</si>
  <si>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</si>
  <si>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</si>
  <si>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</si>
  <si>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</si>
  <si>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</si>
  <si>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</si>
  <si>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</si>
  <si>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</si>
  <si>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</si>
  <si>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</si>
  <si>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</si>
  <si>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</si>
  <si>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</si>
  <si>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</si>
  <si>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</si>
  <si>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</si>
  <si>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</si>
  <si>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</si>
  <si>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</si>
  <si>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</si>
  <si>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</si>
  <si>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</si>
  <si>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</si>
  <si>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</si>
  <si>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</si>
  <si>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</si>
  <si>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</si>
  <si>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</si>
  <si>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</si>
  <si>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</si>
  <si>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</si>
  <si>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</si>
  <si>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</si>
  <si>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</si>
  <si>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</si>
  <si>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</si>
  <si>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</si>
  <si>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</si>
  <si>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</si>
  <si>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</si>
  <si>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</si>
  <si>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</si>
  <si>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</si>
  <si>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</si>
  <si>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</si>
  <si>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</si>
  <si>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</si>
  <si>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</si>
  <si>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</si>
  <si>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</si>
  <si>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</si>
  <si>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</si>
  <si>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</si>
  <si>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</si>
  <si>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</si>
  <si>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</si>
  <si>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</si>
  <si>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</si>
  <si>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</si>
  <si>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</si>
  <si>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</si>
  <si>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</si>
  <si>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</si>
  <si>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</si>
  <si>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</si>
  <si>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</si>
  <si>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</si>
  <si>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</si>
  <si>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</si>
  <si>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</si>
  <si>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</si>
  <si>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</si>
  <si>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</si>
  <si>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</si>
  <si>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</si>
  <si>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</si>
  <si>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</si>
  <si>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</si>
  <si>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</si>
  <si>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</si>
  <si>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</si>
  <si>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</si>
  <si>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</si>
  <si>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</si>
  <si>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</si>
  <si>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</si>
  <si>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</si>
  <si>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</si>
  <si>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</si>
  <si>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</si>
  <si>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</si>
  <si>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</si>
  <si>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</si>
  <si>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</si>
  <si>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</si>
  <si>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</si>
  <si>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</si>
  <si>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</si>
  <si>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</si>
  <si>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</si>
  <si>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</si>
  <si>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</si>
  <si>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</si>
  <si>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</si>
  <si>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</si>
  <si>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</si>
  <si>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</si>
  <si>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</si>
  <si>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</si>
  <si>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</si>
  <si>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</si>
  <si>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</si>
  <si>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</si>
  <si>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</si>
  <si>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</si>
  <si>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</si>
  <si>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</si>
  <si>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</si>
  <si>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</si>
  <si>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</si>
  <si>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</si>
  <si>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</si>
  <si>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</si>
  <si>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</si>
  <si>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</si>
  <si>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</si>
  <si>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</si>
  <si>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</si>
  <si>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</si>
  <si>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</si>
  <si>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</si>
  <si>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</si>
  <si>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</si>
  <si>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</si>
  <si>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</si>
  <si>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</si>
  <si>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</si>
  <si>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</si>
  <si>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</si>
  <si>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</si>
  <si>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</si>
  <si>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</si>
  <si>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</si>
  <si>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</si>
  <si>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</si>
  <si>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</si>
  <si>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</si>
  <si>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</si>
  <si>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</si>
  <si>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</si>
  <si>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</si>
  <si>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</si>
  <si>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</si>
  <si>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</si>
  <si>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</si>
  <si>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</si>
  <si>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</si>
  <si>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</si>
  <si>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</si>
  <si>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</si>
  <si>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</si>
  <si>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</si>
  <si>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</si>
  <si>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</si>
  <si>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</si>
  <si>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</si>
  <si>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</si>
  <si>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</si>
  <si>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</si>
  <si>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</si>
  <si>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</si>
  <si>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</si>
  <si>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</si>
  <si>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</si>
  <si>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</si>
  <si>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</si>
  <si>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</si>
  <si>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</si>
  <si>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</si>
  <si>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</si>
  <si>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</si>
  <si>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</si>
  <si>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</si>
  <si>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</si>
  <si>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</si>
  <si>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</si>
  <si>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</si>
  <si>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</si>
  <si>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</si>
  <si>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</si>
  <si>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</si>
  <si>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</si>
  <si>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</si>
  <si>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</si>
  <si>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</si>
  <si>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</si>
  <si>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</si>
  <si>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</si>
  <si>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</si>
  <si>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</si>
  <si>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</si>
  <si>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</si>
  <si>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</si>
  <si>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</si>
  <si>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</si>
  <si>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</si>
  <si>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</si>
  <si>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</si>
  <si>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</si>
  <si>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</si>
  <si>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</si>
  <si>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</si>
  <si>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</si>
  <si>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</si>
  <si>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</si>
  <si>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</si>
  <si>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</si>
  <si>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</si>
  <si>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</si>
  <si>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</si>
  <si>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</si>
  <si>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</si>
  <si>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</si>
  <si>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</si>
  <si>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</si>
  <si>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</si>
  <si>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</si>
  <si>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</si>
  <si>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</si>
  <si>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</si>
  <si>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</si>
  <si>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</si>
  <si>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</si>
  <si>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</si>
  <si>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</si>
  <si>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</si>
  <si>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</si>
  <si>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</si>
  <si>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</si>
  <si>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</si>
  <si>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</si>
  <si>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</si>
  <si>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</si>
  <si>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</si>
  <si>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</si>
  <si>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</si>
  <si>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</si>
  <si>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</si>
  <si>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</si>
  <si>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</si>
  <si>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</si>
  <si>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</si>
  <si>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</si>
  <si>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</si>
  <si>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</si>
  <si>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</si>
  <si>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</si>
  <si>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</si>
  <si>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</si>
  <si>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</si>
  <si>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</si>
  <si>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</si>
  <si>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</si>
  <si>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</si>
  <si>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</si>
  <si>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</si>
  <si>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</si>
  <si>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</si>
  <si>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</si>
  <si>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</si>
  <si>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</si>
  <si>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</si>
  <si>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</si>
  <si>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</si>
  <si>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</si>
  <si>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</si>
  <si>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</si>
  <si>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</si>
  <si>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</si>
  <si>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</si>
  <si>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</si>
  <si>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</si>
  <si>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</si>
  <si>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</si>
  <si>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</si>
  <si>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</si>
  <si>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</si>
  <si>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</si>
  <si>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</si>
  <si>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</si>
  <si>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</si>
  <si>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</si>
  <si>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</si>
  <si>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</si>
  <si>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</si>
  <si>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</si>
  <si>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</si>
  <si>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</si>
  <si>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</si>
  <si>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</si>
  <si>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</si>
  <si>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</si>
  <si>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</si>
  <si>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</si>
  <si>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</si>
  <si>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</si>
  <si>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</si>
  <si>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</si>
  <si>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</si>
  <si>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</si>
  <si>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</si>
  <si>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</si>
  <si>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</si>
  <si>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</si>
  <si>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</si>
  <si>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</si>
  <si>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</si>
  <si>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</si>
  <si>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</si>
  <si>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</si>
  <si>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</si>
  <si>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</si>
  <si>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</si>
  <si>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</si>
  <si>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</si>
  <si>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</si>
  <si>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</si>
  <si>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</si>
  <si>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</si>
  <si>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</si>
  <si>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</si>
  <si>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</si>
  <si>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</si>
  <si>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</si>
  <si>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</si>
  <si>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</si>
  <si>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</si>
  <si>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</si>
  <si>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</si>
  <si>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</si>
  <si>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</si>
  <si>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</si>
  <si>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</si>
  <si>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</si>
  <si>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</si>
  <si>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</si>
  <si>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</si>
  <si>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</si>
  <si>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</si>
  <si>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</si>
  <si>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</si>
  <si>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</si>
  <si>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</si>
  <si>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</si>
  <si>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</si>
  <si>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</si>
  <si>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</si>
  <si>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</si>
  <si>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</si>
  <si>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</si>
  <si>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</si>
  <si>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</si>
  <si>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</si>
  <si>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</si>
  <si>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</si>
  <si>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</si>
  <si>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</si>
  <si>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</si>
  <si>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</si>
  <si>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</si>
  <si>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</si>
  <si>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</si>
  <si>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</si>
  <si>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</si>
  <si>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</si>
  <si>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</si>
  <si>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</si>
  <si>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</si>
  <si>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</si>
  <si>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</si>
  <si>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</si>
  <si>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</si>
  <si>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</si>
  <si>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</si>
  <si>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</si>
  <si>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</si>
  <si>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</si>
  <si>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</si>
  <si>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</si>
  <si>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</si>
  <si>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</si>
  <si>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</si>
  <si>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</si>
  <si>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</si>
  <si>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</si>
  <si>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</si>
  <si>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</si>
  <si>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</si>
  <si>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</si>
  <si>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</si>
  <si>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</si>
  <si>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</si>
  <si>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</si>
  <si>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</si>
  <si>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</si>
  <si>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</si>
  <si>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</si>
  <si>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</si>
  <si>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</si>
  <si>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</si>
  <si>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</si>
  <si>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</si>
  <si>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</si>
  <si>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</si>
  <si>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</si>
  <si>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</si>
  <si>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</si>
  <si>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</si>
  <si>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</si>
  <si>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</si>
  <si>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</si>
  <si>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</si>
  <si>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</si>
  <si>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</si>
  <si>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</si>
  <si>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</si>
  <si>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</si>
  <si>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</si>
  <si>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</si>
  <si>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</si>
  <si>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</si>
  <si>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</si>
  <si>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</si>
  <si>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</si>
  <si>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</si>
  <si>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</si>
  <si>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</si>
  <si>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</si>
  <si>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</si>
  <si>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</si>
  <si>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</si>
  <si>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</si>
  <si>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</si>
  <si>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</si>
  <si>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</si>
  <si>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</si>
  <si>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</si>
  <si>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</si>
  <si>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</si>
  <si>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</si>
  <si>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</si>
  <si>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</si>
  <si>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</si>
  <si>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</si>
  <si>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</si>
  <si>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</si>
  <si>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</si>
  <si>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</si>
  <si>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</si>
  <si>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</si>
  <si>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</si>
  <si>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</si>
  <si>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</si>
  <si>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</si>
  <si>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</si>
  <si>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</si>
  <si>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</si>
  <si>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</si>
  <si>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</si>
  <si>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</si>
  <si>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</si>
  <si>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</si>
  <si>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</si>
  <si>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</si>
  <si>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</si>
  <si>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</si>
  <si>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</si>
  <si>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</si>
  <si>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</si>
  <si>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</si>
  <si>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</si>
  <si>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</si>
  <si>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</si>
  <si>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</si>
  <si>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</si>
  <si>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</si>
  <si>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</si>
  <si>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</si>
  <si>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</si>
  <si>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</si>
  <si>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</si>
  <si>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</si>
  <si>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</si>
  <si>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</si>
  <si>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</si>
  <si>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</si>
  <si>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</si>
  <si>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</si>
  <si>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</si>
  <si>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</si>
  <si>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</si>
  <si>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</si>
  <si>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</si>
  <si>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</si>
  <si>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</si>
  <si>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</si>
  <si>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</si>
  <si>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</si>
  <si>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</si>
  <si>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</si>
  <si>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</si>
  <si>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</si>
  <si>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</si>
  <si>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</si>
  <si>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</si>
  <si>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</si>
  <si>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</si>
  <si>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</si>
  <si>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</si>
  <si>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</si>
  <si>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</si>
  <si>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</si>
  <si>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</si>
  <si>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</si>
  <si>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</si>
  <si>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</si>
  <si>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</si>
  <si>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</si>
  <si>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</si>
  <si>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</si>
  <si>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</si>
  <si>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</si>
  <si>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</si>
  <si>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</si>
  <si>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</si>
  <si>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</si>
  <si>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</si>
  <si>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</si>
  <si>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</si>
  <si>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</si>
  <si>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</si>
  <si>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</si>
  <si>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</si>
  <si>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</si>
  <si>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</si>
  <si>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</si>
  <si>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</si>
  <si>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</si>
  <si>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</si>
  <si>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</si>
  <si>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</si>
  <si>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</si>
  <si>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</si>
  <si>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</si>
  <si>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</si>
  <si>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</si>
  <si>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</si>
  <si>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</si>
  <si>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</si>
  <si>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</si>
  <si>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</si>
  <si>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</si>
  <si>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</si>
  <si>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</si>
  <si>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</si>
  <si>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</si>
  <si>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</si>
  <si>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</si>
  <si>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</si>
  <si>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</si>
  <si>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</si>
  <si>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</si>
  <si>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</si>
  <si>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</si>
  <si>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</si>
  <si>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</si>
  <si>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</si>
  <si>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</si>
  <si>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</si>
  <si>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</si>
  <si>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</si>
  <si>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</si>
  <si>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</si>
  <si>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</si>
  <si>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</si>
  <si>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</si>
  <si>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</si>
  <si>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</si>
  <si>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</si>
  <si>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</si>
  <si>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</si>
  <si>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</si>
  <si>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</si>
  <si>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</si>
  <si>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</si>
  <si>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</si>
  <si>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</si>
  <si>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</si>
  <si>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</si>
  <si>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</si>
  <si>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</si>
  <si>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</si>
  <si>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</si>
  <si>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</si>
  <si>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</si>
  <si>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</si>
  <si>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</si>
  <si>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</si>
  <si>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</si>
  <si>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</si>
  <si>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</si>
  <si>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</si>
  <si>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</si>
  <si>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</si>
  <si>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</si>
  <si>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</si>
  <si>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</si>
  <si>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</si>
  <si>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</si>
  <si>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</si>
  <si>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</si>
  <si>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</si>
  <si>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</si>
  <si>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</si>
  <si>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</si>
  <si>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</si>
  <si>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</si>
  <si>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</si>
  <si>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</si>
  <si>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</si>
  <si>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</si>
  <si>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</si>
  <si>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</si>
  <si>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</si>
  <si>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</si>
  <si>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</si>
  <si>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</si>
  <si>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</si>
  <si>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</si>
  <si>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</si>
  <si>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</si>
  <si>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</si>
  <si>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</si>
  <si>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</si>
  <si>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</si>
  <si>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</si>
  <si>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</si>
  <si>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</si>
  <si>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</si>
  <si>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</si>
  <si>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</si>
  <si>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</si>
  <si>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</si>
  <si>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</si>
  <si>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</si>
  <si>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</si>
  <si>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</si>
  <si>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</si>
  <si>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</si>
  <si>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</si>
  <si>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</si>
  <si>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</si>
  <si>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</si>
  <si>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</si>
  <si>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</si>
  <si>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</si>
  <si>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</si>
  <si>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</si>
  <si>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</si>
  <si>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</si>
  <si>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</si>
  <si>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</si>
  <si>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</si>
  <si>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</si>
  <si>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</si>
  <si>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</si>
  <si>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</si>
  <si>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</si>
  <si>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</si>
  <si>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</si>
  <si>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</si>
  <si>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</si>
  <si>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</si>
  <si>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</si>
  <si>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</si>
  <si>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</si>
  <si>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</si>
  <si>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</si>
  <si>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</si>
  <si>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</si>
  <si>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</si>
  <si>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</si>
  <si>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</si>
  <si>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</si>
  <si>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</si>
  <si>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</si>
  <si>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</si>
  <si>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</si>
  <si>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</si>
  <si>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</si>
  <si>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</si>
  <si>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</si>
  <si>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</si>
  <si>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</si>
  <si>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</si>
  <si>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</si>
  <si>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</si>
  <si>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</si>
  <si>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</si>
  <si>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</si>
  <si>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</si>
  <si>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</si>
  <si>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</si>
  <si>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</si>
  <si>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</si>
  <si>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</si>
  <si>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</si>
  <si>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</si>
  <si>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</si>
  <si>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</si>
  <si>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</si>
  <si>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</si>
  <si>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</si>
  <si>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</si>
  <si>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</si>
  <si>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</si>
  <si>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</si>
  <si>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</si>
  <si>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</si>
  <si>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</si>
  <si>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</si>
  <si>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</si>
  <si>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</si>
  <si>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</si>
  <si>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</si>
  <si>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</si>
  <si>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</si>
  <si>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</si>
  <si>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</si>
  <si>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</si>
  <si>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</si>
  <si>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</si>
  <si>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</si>
  <si>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</si>
  <si>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</si>
  <si>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</si>
  <si>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</si>
  <si>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</si>
  <si>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</si>
  <si>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</si>
  <si>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</si>
  <si>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</si>
  <si>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</si>
  <si>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</si>
  <si>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</si>
  <si>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</si>
  <si>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</si>
  <si>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</si>
  <si>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</si>
  <si>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</si>
  <si>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</si>
  <si>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</si>
  <si>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</si>
  <si>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</si>
  <si>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</si>
  <si>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</si>
  <si>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</si>
  <si>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</si>
  <si>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</si>
  <si>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</si>
  <si>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</si>
  <si>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</si>
  <si>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</si>
  <si>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</si>
  <si>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</si>
  <si>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</si>
  <si>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</si>
  <si>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</si>
  <si>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</si>
  <si>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</si>
  <si>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</si>
  <si>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</si>
  <si>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</si>
  <si>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</si>
  <si>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</si>
  <si>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</si>
  <si>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</si>
  <si>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</si>
  <si>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</si>
  <si>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</si>
  <si>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</si>
  <si>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</si>
  <si>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</si>
  <si>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</si>
  <si>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</si>
  <si>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</si>
  <si>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</si>
  <si>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</si>
  <si>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</si>
  <si>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</si>
  <si>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</si>
  <si>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</si>
  <si>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</si>
  <si>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</si>
  <si>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</si>
  <si>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</si>
  <si>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</si>
  <si>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</si>
  <si>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</si>
  <si>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</si>
  <si>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</si>
  <si>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</si>
  <si>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</si>
  <si>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</si>
  <si>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</si>
  <si>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</si>
  <si>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</si>
  <si>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</si>
  <si>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</si>
  <si>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</si>
  <si>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</si>
  <si>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</si>
  <si>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</si>
  <si>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</si>
  <si>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</si>
  <si>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</si>
  <si>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</si>
  <si>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</si>
  <si>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</si>
  <si>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</si>
  <si>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</si>
  <si>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</si>
  <si>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</si>
  <si>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</si>
  <si>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</si>
  <si>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</si>
  <si>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</si>
  <si>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</si>
  <si>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</si>
  <si>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</si>
  <si>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</si>
  <si>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</si>
  <si>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</si>
  <si>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</si>
  <si>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</si>
  <si>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</si>
  <si>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</si>
  <si>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</si>
  <si>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</si>
  <si>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</si>
  <si>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</si>
  <si>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</si>
  <si>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</si>
  <si>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</si>
  <si>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</si>
  <si>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</si>
  <si>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</si>
  <si>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</si>
  <si>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</si>
  <si>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</si>
  <si>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</si>
  <si>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</si>
  <si>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</si>
  <si>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</si>
  <si>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</si>
  <si>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</si>
  <si>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</si>
  <si>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</si>
  <si>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</si>
  <si>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</si>
  <si>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</si>
  <si>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</si>
  <si>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</si>
  <si>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</si>
  <si>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</si>
  <si>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</si>
  <si>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</si>
  <si>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</si>
  <si>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</si>
  <si>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</si>
  <si>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</si>
  <si>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</si>
  <si>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</si>
  <si>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</si>
  <si>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</si>
  <si>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</si>
  <si>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</si>
  <si>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</si>
  <si>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</si>
  <si>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</si>
  <si>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</si>
  <si>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</si>
  <si>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</si>
  <si>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</si>
  <si>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</si>
  <si>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</si>
  <si>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</si>
  <si>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</si>
  <si>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</si>
  <si>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</si>
  <si>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</si>
  <si>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</si>
  <si>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</si>
  <si>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</si>
  <si>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</si>
  <si>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</si>
  <si>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</si>
  <si>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</si>
  <si>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</si>
  <si>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</si>
  <si>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</si>
  <si>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</si>
  <si>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</si>
  <si>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</si>
  <si>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</si>
  <si>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</si>
  <si>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</si>
  <si>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</si>
  <si>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</si>
  <si>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</si>
  <si>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</si>
  <si>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</si>
  <si>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</si>
  <si>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</si>
  <si>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</si>
  <si>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</si>
  <si>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</si>
  <si>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</si>
  <si>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</si>
  <si>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</si>
  <si>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</si>
  <si>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</si>
  <si>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</si>
  <si>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</si>
  <si>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</si>
  <si>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</si>
  <si>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</si>
  <si>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</si>
  <si>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</si>
  <si>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</si>
  <si>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</si>
  <si>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</si>
  <si>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</si>
  <si>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</si>
  <si>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</si>
  <si>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</si>
  <si>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</si>
  <si>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</si>
  <si>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</si>
  <si>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</si>
  <si>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</si>
  <si>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</si>
  <si>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</si>
  <si>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</si>
  <si>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</si>
  <si>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</si>
  <si>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</si>
  <si>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</si>
  <si>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</si>
  <si>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</si>
  <si>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</si>
  <si>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</si>
  <si>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</si>
  <si>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</si>
  <si>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</si>
  <si>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</si>
  <si>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</si>
  <si>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</si>
  <si>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</si>
  <si>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</si>
  <si>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</si>
  <si>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</si>
  <si>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</si>
  <si>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</si>
  <si>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</si>
  <si>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</si>
  <si>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</si>
  <si>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</si>
  <si>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</si>
  <si>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</si>
  <si>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</si>
  <si>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</si>
  <si>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</si>
  <si>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</si>
  <si>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</si>
  <si>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</si>
  <si>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</si>
  <si>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</si>
  <si>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</si>
  <si>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</si>
  <si>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</si>
  <si>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</si>
  <si>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</si>
  <si>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</si>
  <si>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</si>
  <si>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</si>
  <si>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</si>
  <si>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</si>
  <si>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</si>
  <si>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</si>
  <si>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</si>
  <si>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</si>
  <si>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</si>
  <si>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</si>
  <si>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</si>
  <si>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</si>
  <si>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</si>
  <si>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</si>
  <si>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</si>
  <si>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</si>
  <si>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</si>
  <si>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</si>
  <si>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</si>
  <si>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</si>
  <si>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</si>
  <si>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</si>
  <si>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</si>
  <si>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</si>
  <si>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</si>
  <si>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</si>
  <si>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</si>
  <si>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</si>
  <si>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</si>
  <si>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</si>
  <si>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</si>
  <si>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</si>
  <si>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</si>
  <si>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</si>
  <si>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</si>
  <si>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</si>
  <si>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</si>
  <si>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</si>
  <si>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</si>
  <si>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</si>
  <si>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</si>
  <si>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</si>
  <si>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</si>
  <si>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</si>
  <si>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</si>
  <si>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</si>
  <si>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</si>
  <si>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</si>
  <si>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</si>
  <si>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</si>
  <si>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</si>
  <si>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</si>
  <si>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</si>
  <si>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</si>
  <si>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</si>
  <si>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</si>
  <si>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</si>
  <si>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</si>
  <si>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</si>
  <si>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</si>
  <si>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</si>
  <si>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</si>
  <si>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</si>
  <si>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</si>
  <si>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</si>
  <si>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</si>
  <si>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</si>
  <si>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</si>
  <si>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</si>
  <si>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</si>
  <si>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</si>
  <si>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</si>
  <si>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</si>
  <si>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</si>
  <si>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</si>
  <si>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</si>
  <si>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</si>
  <si>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</si>
  <si>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</si>
  <si>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</si>
  <si>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</si>
  <si>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</si>
  <si>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</si>
  <si>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</si>
  <si>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</si>
  <si>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</si>
  <si>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</si>
  <si>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</si>
  <si>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</si>
  <si>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</si>
  <si>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</si>
  <si>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</si>
  <si>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</si>
  <si>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</si>
  <si>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</si>
  <si>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</si>
  <si>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</si>
  <si>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</si>
  <si>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</si>
  <si>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</si>
  <si>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</si>
  <si>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</si>
  <si>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</si>
  <si>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</si>
  <si>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</si>
  <si>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</si>
  <si>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</si>
  <si>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</si>
  <si>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</si>
  <si>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</si>
  <si>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</si>
  <si>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</si>
  <si>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</si>
  <si>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</si>
  <si>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</si>
  <si>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</si>
  <si>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</si>
  <si>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</si>
  <si>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</si>
  <si>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</si>
  <si>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</si>
  <si>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</si>
  <si>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</si>
  <si>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</si>
  <si>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</si>
  <si>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</si>
  <si>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</si>
  <si>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</si>
  <si>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</si>
  <si>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</si>
  <si>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</si>
  <si>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</si>
  <si>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</si>
  <si>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</si>
  <si>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</si>
  <si>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</si>
  <si>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</si>
  <si>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</si>
  <si>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</si>
  <si>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</si>
  <si>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</si>
  <si>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</si>
  <si>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</si>
  <si>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</si>
  <si>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</si>
  <si>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</si>
  <si>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</si>
  <si>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</si>
  <si>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</si>
  <si>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</si>
  <si>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</si>
  <si>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</si>
  <si>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</si>
  <si>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</si>
  <si>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</si>
  <si>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</si>
  <si>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</si>
  <si>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</si>
  <si>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</si>
  <si>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</si>
  <si>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</si>
  <si>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</si>
  <si>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</si>
  <si>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</si>
  <si>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</si>
  <si>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</si>
  <si>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</si>
  <si>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</si>
  <si>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</si>
  <si>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</si>
  <si>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</si>
  <si>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</si>
  <si>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</si>
  <si>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</si>
  <si>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</si>
  <si>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</si>
  <si>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</si>
  <si>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</si>
  <si>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</si>
  <si>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</si>
  <si>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</si>
  <si>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</si>
  <si>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</si>
  <si>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</si>
  <si>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</si>
  <si>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</si>
  <si>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</si>
  <si>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</si>
  <si>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</si>
  <si>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</si>
  <si>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</si>
  <si>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</si>
  <si>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</si>
  <si>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</si>
  <si>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</si>
  <si>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</si>
  <si>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</si>
  <si>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</si>
  <si>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</si>
  <si>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</si>
  <si>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</si>
  <si>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</si>
  <si>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</si>
  <si>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</si>
  <si>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</si>
  <si>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</si>
  <si>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</si>
  <si>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</si>
  <si>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</si>
  <si>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</si>
  <si>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</si>
  <si>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</si>
  <si>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</si>
  <si>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</si>
  <si>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</si>
  <si>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</si>
  <si>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</si>
  <si>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</si>
  <si>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</si>
  <si>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</si>
  <si>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</si>
  <si>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</si>
  <si>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</si>
  <si>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</si>
  <si>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</si>
  <si>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</si>
  <si>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</si>
  <si>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</si>
  <si>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</si>
  <si>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</si>
  <si>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</si>
  <si>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</si>
  <si>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</si>
  <si>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</si>
  <si>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</si>
  <si>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</si>
  <si>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</si>
  <si>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</si>
  <si>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</si>
  <si>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</si>
  <si>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</si>
  <si>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</si>
  <si>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</si>
  <si>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</si>
  <si>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</si>
  <si>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</si>
  <si>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</si>
  <si>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</si>
  <si>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</si>
  <si>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</si>
  <si>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</si>
  <si>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</si>
  <si>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</si>
  <si>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</si>
  <si>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</si>
  <si>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</si>
  <si>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</si>
  <si>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</si>
  <si>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</si>
  <si>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</si>
  <si>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</si>
  <si>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</si>
  <si>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</si>
  <si>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</si>
  <si>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</si>
  <si>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</si>
  <si>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</si>
  <si>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</si>
  <si>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</si>
  <si>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</si>
  <si>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</si>
  <si>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</si>
  <si>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</si>
  <si>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</si>
  <si>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</si>
  <si>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</si>
  <si>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</si>
  <si>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</si>
  <si>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</si>
  <si>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</si>
  <si>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</si>
  <si>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</si>
  <si>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</si>
  <si>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</si>
  <si>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</si>
  <si>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</si>
  <si>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</si>
  <si>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</si>
  <si>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</si>
  <si>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</si>
  <si>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</si>
  <si>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</si>
  <si>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</si>
  <si>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</si>
  <si>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</si>
  <si>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</si>
  <si>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</si>
  <si>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</si>
  <si>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</si>
  <si>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</si>
  <si>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</si>
  <si>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</si>
  <si>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</si>
  <si>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</si>
  <si>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</si>
  <si>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</si>
  <si>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</si>
  <si>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</si>
  <si>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</si>
  <si>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</si>
  <si>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</si>
  <si>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</si>
  <si>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</si>
  <si>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</si>
  <si>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</si>
  <si>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</si>
  <si>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</si>
  <si>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</si>
  <si>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</si>
  <si>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</si>
  <si>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</si>
  <si>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</si>
  <si>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</si>
  <si>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</si>
  <si>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</si>
  <si>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</si>
  <si>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</si>
  <si>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</si>
  <si>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</si>
  <si>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</si>
  <si>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</si>
  <si>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</si>
  <si>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</si>
  <si>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</si>
  <si>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</si>
  <si>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</si>
  <si>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</si>
  <si>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</si>
  <si>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</si>
  <si>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</si>
  <si>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</si>
  <si>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</si>
  <si>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</si>
  <si>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</si>
  <si>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</si>
  <si>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</si>
  <si>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</si>
  <si>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</si>
  <si>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</si>
  <si>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</si>
  <si>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</si>
  <si>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</si>
  <si>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</si>
  <si>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</si>
  <si>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</si>
  <si>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</si>
  <si>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</si>
  <si>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</si>
  <si>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</si>
  <si>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</si>
  <si>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</si>
  <si>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</si>
  <si>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</si>
  <si>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</si>
  <si>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</si>
  <si>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</si>
  <si>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</si>
  <si>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</si>
  <si>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</si>
  <si>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</si>
  <si>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</si>
  <si>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</si>
  <si>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</si>
  <si>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</si>
  <si>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</si>
  <si>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</si>
  <si>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</si>
  <si>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</si>
  <si>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</si>
  <si>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</si>
  <si>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</si>
  <si>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</si>
  <si>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</si>
  <si>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</si>
  <si>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</si>
  <si>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</si>
  <si>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</si>
  <si>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</si>
  <si>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</si>
  <si>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</si>
  <si>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</si>
  <si>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</si>
  <si>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</si>
  <si>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</si>
  <si>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</si>
  <si>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</si>
  <si>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</si>
  <si>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</si>
  <si>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</si>
  <si>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</si>
  <si>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</si>
  <si>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</si>
  <si>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</si>
  <si>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</si>
  <si>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</si>
  <si>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</si>
  <si>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</si>
  <si>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</si>
  <si>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</si>
  <si>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</si>
  <si>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</si>
  <si>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</si>
  <si>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</si>
  <si>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</si>
  <si>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</si>
  <si>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</si>
  <si>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</si>
  <si>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</si>
  <si>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</si>
  <si>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</si>
  <si>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</si>
  <si>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</si>
  <si>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</si>
  <si>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</si>
  <si>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</si>
  <si>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</si>
  <si>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</si>
  <si>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</si>
  <si>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</si>
  <si>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</si>
  <si>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</si>
  <si>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</si>
  <si>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</si>
  <si>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</si>
  <si>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</si>
  <si>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</si>
  <si>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</si>
  <si>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</si>
  <si>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</si>
  <si>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</si>
  <si>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</si>
  <si>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</si>
  <si>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</si>
  <si>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</si>
  <si>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</si>
  <si>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</si>
  <si>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</si>
  <si>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</si>
  <si>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</si>
  <si>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</si>
  <si>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</si>
  <si>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</si>
  <si>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</si>
  <si>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</si>
  <si>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</si>
  <si>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</si>
  <si>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</si>
  <si>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</si>
  <si>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</si>
  <si>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</si>
  <si>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</si>
  <si>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</si>
  <si>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</si>
  <si>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</si>
  <si>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</si>
  <si>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</si>
  <si>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</si>
  <si>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</si>
  <si>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</si>
  <si>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</si>
  <si>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</si>
  <si>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</si>
  <si>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</si>
  <si>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</si>
  <si>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</si>
  <si>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</si>
  <si>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</si>
  <si>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</si>
  <si>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</si>
  <si>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</si>
  <si>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</si>
  <si>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</si>
  <si>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</si>
  <si>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</si>
  <si>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</si>
  <si>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</si>
  <si>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</si>
  <si>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</si>
  <si>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</si>
  <si>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</si>
  <si>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</si>
  <si>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</si>
  <si>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</si>
  <si>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</si>
  <si>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</si>
  <si>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</si>
  <si>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</si>
  <si>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</si>
  <si>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</si>
  <si>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</si>
  <si>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</si>
  <si>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</si>
  <si>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</si>
  <si>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</si>
  <si>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</si>
  <si>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</si>
  <si>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</si>
  <si>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</si>
  <si>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</si>
  <si>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</si>
  <si>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</si>
  <si>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</si>
  <si>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</si>
  <si>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</si>
  <si>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</si>
  <si>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</si>
  <si>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</si>
  <si>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</si>
  <si>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</si>
  <si>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</si>
  <si>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</si>
  <si>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</si>
  <si>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</si>
  <si>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</si>
  <si>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</si>
  <si>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</si>
  <si>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</si>
  <si>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</si>
  <si>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</si>
  <si>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</si>
  <si>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</si>
  <si>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</si>
  <si>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</si>
  <si>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</si>
  <si>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</si>
  <si>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</si>
  <si>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</si>
  <si>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</si>
  <si>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</si>
  <si>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</si>
  <si>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</si>
  <si>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</si>
  <si>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</si>
  <si>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</si>
  <si>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</si>
  <si>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</si>
  <si>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</si>
  <si>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</si>
  <si>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</si>
  <si>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</si>
  <si>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</si>
  <si>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</si>
  <si>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</si>
  <si>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</si>
  <si>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</si>
  <si>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</si>
  <si>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</si>
  <si>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</si>
  <si>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</si>
  <si>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</si>
  <si>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</si>
  <si>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</si>
  <si>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</si>
  <si>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</si>
  <si>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</si>
  <si>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</si>
  <si>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</si>
  <si>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</si>
  <si>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</si>
  <si>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</si>
  <si>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</si>
  <si>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</si>
  <si>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</si>
  <si>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</si>
  <si>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</si>
  <si>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</si>
  <si>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</si>
  <si>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</si>
  <si>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</si>
  <si>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</si>
  <si>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</si>
  <si>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</si>
  <si>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</si>
  <si>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</si>
  <si>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</si>
  <si>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</si>
  <si>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</si>
  <si>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</si>
  <si>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</si>
  <si>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</si>
  <si>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</si>
  <si>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</si>
  <si>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</si>
  <si>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</si>
  <si>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</si>
  <si>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</si>
  <si>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</si>
  <si>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</si>
  <si>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</si>
  <si>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</si>
  <si>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</si>
  <si>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</si>
  <si>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</si>
  <si>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</si>
  <si>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</si>
  <si>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</si>
  <si>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</si>
  <si>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</si>
  <si>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</si>
  <si>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</si>
  <si>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</si>
  <si>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</si>
  <si>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</si>
  <si>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</si>
  <si>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</si>
  <si>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</si>
  <si>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</si>
  <si>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</si>
  <si>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</si>
  <si>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</si>
  <si>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</si>
  <si>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</si>
  <si>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</si>
  <si>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</si>
  <si>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</si>
  <si>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</si>
  <si>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</si>
  <si>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</si>
  <si>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</si>
  <si>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</si>
  <si>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</si>
  <si>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</si>
  <si>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</si>
  <si>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</si>
  <si>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</si>
  <si>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</si>
  <si>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</si>
  <si>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</si>
  <si>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</si>
  <si>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</si>
  <si>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</si>
  <si>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</si>
  <si>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</si>
  <si>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</si>
  <si>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</si>
  <si>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</si>
  <si>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</si>
  <si>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</si>
  <si>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</si>
  <si>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</si>
  <si>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</si>
  <si>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</si>
  <si>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</si>
  <si>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</si>
  <si>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</si>
  <si>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</si>
  <si>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</si>
  <si>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</si>
  <si>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</si>
  <si>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</si>
  <si>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</si>
  <si>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</si>
  <si>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</si>
  <si>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</si>
  <si>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</si>
  <si>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</si>
  <si>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</si>
  <si>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</si>
  <si>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</si>
  <si>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</si>
  <si>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</si>
  <si>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</si>
  <si>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</si>
  <si>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</si>
  <si>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</si>
  <si>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</si>
  <si>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</si>
  <si>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</si>
  <si>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</si>
  <si>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</si>
  <si>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</si>
  <si>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</si>
  <si>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</si>
  <si>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</si>
  <si>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</si>
  <si>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</si>
  <si>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</si>
  <si>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</si>
  <si>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</si>
  <si>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</si>
  <si>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</si>
  <si>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</si>
  <si>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</si>
  <si>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</si>
  <si>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</si>
  <si>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</si>
  <si>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</si>
  <si>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</si>
  <si>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</si>
  <si>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</si>
  <si>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</si>
  <si>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</si>
  <si>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</si>
  <si>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</si>
  <si>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</si>
  <si>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</si>
  <si>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</si>
  <si>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</si>
  <si>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</si>
  <si>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</si>
  <si>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</si>
  <si>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</si>
  <si>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</si>
  <si>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</si>
  <si>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</si>
  <si>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</si>
  <si>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</si>
  <si>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</si>
  <si>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</si>
  <si>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</si>
  <si>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</si>
  <si>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</si>
  <si>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</si>
  <si>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</si>
  <si>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</si>
  <si>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</si>
  <si>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</si>
  <si>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</si>
  <si>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</si>
  <si>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</si>
  <si>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</si>
  <si>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</si>
  <si>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</si>
  <si>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</si>
  <si>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</si>
  <si>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</si>
  <si>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</si>
  <si>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</si>
  <si>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</si>
  <si>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</si>
  <si>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</si>
  <si>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</si>
  <si>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</si>
  <si>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</si>
  <si>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</si>
  <si>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</si>
  <si>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</si>
  <si>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</si>
  <si>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</si>
  <si>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</si>
  <si>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</si>
  <si>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</si>
  <si>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</si>
  <si>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</si>
  <si>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</si>
  <si>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</si>
  <si>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</si>
  <si>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</si>
  <si>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</si>
  <si>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</si>
  <si>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</si>
  <si>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</si>
  <si>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</si>
  <si>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</si>
  <si>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</si>
  <si>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</si>
  <si>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</si>
  <si>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</si>
  <si>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</si>
  <si>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</si>
  <si>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</si>
  <si>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</si>
  <si>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</si>
  <si>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</si>
  <si>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</si>
  <si>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</si>
  <si>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</si>
  <si>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</si>
  <si>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</si>
  <si>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</si>
  <si>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</si>
  <si>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</si>
  <si>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</si>
  <si>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</si>
  <si>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</si>
  <si>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</si>
  <si>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</si>
  <si>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</si>
  <si>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</si>
  <si>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</si>
  <si>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</si>
  <si>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</si>
  <si>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</si>
  <si>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</si>
  <si>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</si>
  <si>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</si>
  <si>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</si>
  <si>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</si>
  <si>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</si>
  <si>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</si>
  <si>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</si>
  <si>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</si>
  <si>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</si>
  <si>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</si>
  <si>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</si>
  <si>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</si>
  <si>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</si>
  <si>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</si>
  <si>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</si>
  <si>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</si>
  <si>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</si>
  <si>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</si>
  <si>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</si>
  <si>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</si>
  <si>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</si>
  <si>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</si>
  <si>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</si>
  <si>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</si>
  <si>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</si>
  <si>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</si>
  <si>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</si>
  <si>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</si>
  <si>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</si>
  <si>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</si>
  <si>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</si>
  <si>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</si>
  <si>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</si>
  <si>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</si>
  <si>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</si>
  <si>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</si>
  <si>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</si>
  <si>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</si>
  <si>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</si>
  <si>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</si>
  <si>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</si>
  <si>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</si>
  <si>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</si>
  <si>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</si>
  <si>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</si>
  <si>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</si>
  <si>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</si>
  <si>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</si>
  <si>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</si>
  <si>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</si>
  <si>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</si>
  <si>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</si>
  <si>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</si>
  <si>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</si>
  <si>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</si>
  <si>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</si>
  <si>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</si>
  <si>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</si>
  <si>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</si>
  <si>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</si>
  <si>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</si>
  <si>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</si>
  <si>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</si>
  <si>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</si>
  <si>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</si>
  <si>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</si>
  <si>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</si>
  <si>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</si>
  <si>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</si>
  <si>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</si>
  <si>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</si>
  <si>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</si>
  <si>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</si>
  <si>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</si>
  <si>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</si>
  <si>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</si>
  <si>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</si>
  <si>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</si>
  <si>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</si>
  <si>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</si>
  <si>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</si>
  <si>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</si>
  <si>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</si>
  <si>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</si>
  <si>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</si>
  <si>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</si>
  <si>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</si>
  <si>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</si>
  <si>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</si>
  <si>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</si>
  <si>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</si>
  <si>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</si>
  <si>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</si>
  <si>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</si>
  <si>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</si>
  <si>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</si>
  <si>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</si>
  <si>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</si>
  <si>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</si>
  <si>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</si>
  <si>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</si>
  <si>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</si>
  <si>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</si>
  <si>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</si>
  <si>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</si>
  <si>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</si>
  <si>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</si>
  <si>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</si>
  <si>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</si>
  <si>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</si>
  <si>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</si>
  <si>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</si>
  <si>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</si>
  <si>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</si>
  <si>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</si>
  <si>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</si>
  <si>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</si>
  <si>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</si>
  <si>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</si>
  <si>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</si>
  <si>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</si>
  <si>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</si>
  <si>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</si>
  <si>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</si>
  <si>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</si>
  <si>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</si>
  <si>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</si>
  <si>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</si>
  <si>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</si>
  <si>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</si>
  <si>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</si>
  <si>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</si>
  <si>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</si>
  <si>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</si>
  <si>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</si>
  <si>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</si>
  <si>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</si>
  <si>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</si>
  <si>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</si>
  <si>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</si>
  <si>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</si>
  <si>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</si>
  <si>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</si>
  <si>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</si>
  <si>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</si>
  <si>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</si>
  <si>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</si>
  <si>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</si>
  <si>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</si>
  <si>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</si>
  <si>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</si>
  <si>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</si>
  <si>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</si>
  <si>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</si>
  <si>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</si>
  <si>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</si>
  <si>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</si>
  <si>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</si>
  <si>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</si>
  <si>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</si>
  <si>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</si>
  <si>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</si>
  <si>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</si>
  <si>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</si>
  <si>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</si>
  <si>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</si>
  <si>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</si>
  <si>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</si>
  <si>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</si>
  <si>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</si>
  <si>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</si>
  <si>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</si>
  <si>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</si>
  <si>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</si>
  <si>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</si>
  <si>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</si>
  <si>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</si>
  <si>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</si>
  <si>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</si>
  <si>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</si>
  <si>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</si>
  <si>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</si>
  <si>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</si>
  <si>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</si>
  <si>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</si>
  <si>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</si>
  <si>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</si>
  <si>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</si>
  <si>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</si>
  <si>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</si>
  <si>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</si>
  <si>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</si>
  <si>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</si>
  <si>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</si>
  <si>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</si>
  <si>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</si>
  <si>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</si>
  <si>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</si>
  <si>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</si>
  <si>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</si>
  <si>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</si>
  <si>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</si>
  <si>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</si>
  <si>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</si>
  <si>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</si>
  <si>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</si>
  <si>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</si>
  <si>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</si>
  <si>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</si>
  <si>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</si>
  <si>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</si>
  <si>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</si>
  <si>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</si>
  <si>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</si>
  <si>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</si>
  <si>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</si>
  <si>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</si>
  <si>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</si>
  <si>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</si>
  <si>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</si>
  <si>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</si>
  <si>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</si>
  <si>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</si>
  <si>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</si>
  <si>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</si>
  <si>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</si>
  <si>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</si>
  <si>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</si>
  <si>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</si>
  <si>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</si>
  <si>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</si>
  <si>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</si>
  <si>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</si>
  <si>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</si>
  <si>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</si>
  <si>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</si>
  <si>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</si>
  <si>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</si>
  <si>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</si>
  <si>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</si>
  <si>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</si>
  <si>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</si>
  <si>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</si>
  <si>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</si>
  <si>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</si>
  <si>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</si>
  <si>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</si>
  <si>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</si>
  <si>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</si>
  <si>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</si>
  <si>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</si>
  <si>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</si>
  <si>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</si>
  <si>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</si>
  <si>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</si>
  <si>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</si>
  <si>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</si>
  <si>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</si>
  <si>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</si>
  <si>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</si>
  <si>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</si>
  <si>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</si>
  <si>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</si>
  <si>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</si>
  <si>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</si>
  <si>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</si>
  <si>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</si>
  <si>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</si>
  <si>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</si>
  <si>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</si>
  <si>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</si>
  <si>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</si>
  <si>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</si>
  <si>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</si>
  <si>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</si>
  <si>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</si>
  <si>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</si>
  <si>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</si>
  <si>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</si>
  <si>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</si>
  <si>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</si>
  <si>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</si>
  <si>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</si>
  <si>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</si>
  <si>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</si>
  <si>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</si>
  <si>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</si>
  <si>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</si>
  <si>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</si>
  <si>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</si>
  <si>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</si>
  <si>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</si>
  <si>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</si>
  <si>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</si>
  <si>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</si>
  <si>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</si>
  <si>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</si>
  <si>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</si>
  <si>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</si>
  <si>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</si>
  <si>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</si>
  <si>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</si>
  <si>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</si>
  <si>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</si>
  <si>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</si>
  <si>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</si>
  <si>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</si>
  <si>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</si>
  <si>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</si>
  <si>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</si>
  <si>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</si>
  <si>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</si>
  <si>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</si>
  <si>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</si>
  <si>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</si>
  <si>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</si>
  <si>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</si>
  <si>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</si>
  <si>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</si>
  <si>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</si>
  <si>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</si>
  <si>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</si>
  <si>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</si>
  <si>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</si>
  <si>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</si>
  <si>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</si>
  <si>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</si>
  <si>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</si>
  <si>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</si>
  <si>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</si>
  <si>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</si>
  <si>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</si>
  <si>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</si>
  <si>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</si>
  <si>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</si>
  <si>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</si>
  <si>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</si>
  <si>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</si>
  <si>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</si>
  <si>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</si>
  <si>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</si>
  <si>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</si>
  <si>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</si>
  <si>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</si>
  <si>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</si>
  <si>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</si>
  <si>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</si>
  <si>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</si>
  <si>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</si>
  <si>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</si>
  <si>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</si>
  <si>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</si>
  <si>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</si>
  <si>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</si>
  <si>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</si>
  <si>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</si>
  <si>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</si>
  <si>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</si>
  <si>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</si>
  <si>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</si>
  <si>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</si>
  <si>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</si>
  <si>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</si>
  <si>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</si>
  <si>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</si>
  <si>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</si>
  <si>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</si>
  <si>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</si>
  <si>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</si>
  <si>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</si>
  <si>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</si>
  <si>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</si>
  <si>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</si>
  <si>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</si>
  <si>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</si>
  <si>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</si>
  <si>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</si>
  <si>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</si>
  <si>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</si>
  <si>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</si>
  <si>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</si>
  <si>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</si>
  <si>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</si>
  <si>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</si>
  <si>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</si>
  <si>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</si>
  <si>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</si>
  <si>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</si>
  <si>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</si>
  <si>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</si>
  <si>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</si>
  <si>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</si>
  <si>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</si>
  <si>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</si>
  <si>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</si>
  <si>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</si>
  <si>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</si>
  <si>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</si>
  <si>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</si>
  <si>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</si>
  <si>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</si>
  <si>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</si>
  <si>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</si>
  <si>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</si>
  <si>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</si>
  <si>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</si>
  <si>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</si>
  <si>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</si>
  <si>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</si>
  <si>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</si>
  <si>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</si>
  <si>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</si>
  <si>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</si>
  <si>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</si>
  <si>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</si>
  <si>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</si>
  <si>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</si>
  <si>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</si>
  <si>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</si>
  <si>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</si>
  <si>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</si>
  <si>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</si>
  <si>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</si>
  <si>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</si>
  <si>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</si>
  <si>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</si>
  <si>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</si>
  <si>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</si>
  <si>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</si>
  <si>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</si>
  <si>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</si>
  <si>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</si>
  <si>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</si>
  <si>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</si>
  <si>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</si>
  <si>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</si>
  <si>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</si>
  <si>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</si>
  <si>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</si>
  <si>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</si>
  <si>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</si>
  <si>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</si>
  <si>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</si>
  <si>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</si>
  <si>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</si>
  <si>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</si>
  <si>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</si>
  <si>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</si>
  <si>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</si>
  <si>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</si>
  <si>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</si>
  <si>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</si>
  <si>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</si>
  <si>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</si>
  <si>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</si>
  <si>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</si>
  <si>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</si>
  <si>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</si>
  <si>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</si>
  <si>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</si>
  <si>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</si>
  <si>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</si>
  <si>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</si>
  <si>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</si>
  <si>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</si>
  <si>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</si>
  <si>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</si>
  <si>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</si>
  <si>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</si>
  <si>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</si>
  <si>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</si>
  <si>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</si>
  <si>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</si>
  <si>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</si>
  <si>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</si>
  <si>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</si>
  <si>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</si>
  <si>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</si>
  <si>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</si>
  <si>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</si>
  <si>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</si>
  <si>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</si>
  <si>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</si>
  <si>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</si>
  <si>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</si>
  <si>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</si>
  <si>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</si>
  <si>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</si>
  <si>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</si>
  <si>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</si>
  <si>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</si>
  <si>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</si>
  <si>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</si>
  <si>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</si>
  <si>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</si>
  <si>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</si>
  <si>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</si>
  <si>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</si>
  <si>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</si>
  <si>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</si>
  <si>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</si>
  <si>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</si>
  <si>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</si>
  <si>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</si>
  <si>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</si>
  <si>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</si>
  <si>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</si>
  <si>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</si>
  <si>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</si>
  <si>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</si>
  <si>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</si>
  <si>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</si>
  <si>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</si>
  <si>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</si>
  <si>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</si>
  <si>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</si>
  <si>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</si>
  <si>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</si>
  <si>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</si>
  <si>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</si>
  <si>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</si>
  <si>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</si>
  <si>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</si>
  <si>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</si>
  <si>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</si>
  <si>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</si>
  <si>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</si>
  <si>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</si>
  <si>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</si>
  <si>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</si>
  <si>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</si>
  <si>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</si>
  <si>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</si>
  <si>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</si>
  <si>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</si>
  <si>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</si>
  <si>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</si>
  <si>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</si>
  <si>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</si>
  <si>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</si>
  <si>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</si>
  <si>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</si>
  <si>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</si>
  <si>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</si>
  <si>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</si>
  <si>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</si>
  <si>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</si>
  <si>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</si>
  <si>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</si>
  <si>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</si>
  <si>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</si>
  <si>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</si>
  <si>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</si>
  <si>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</si>
  <si>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</si>
  <si>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</si>
  <si>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</si>
  <si>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</si>
  <si>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</si>
  <si>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</si>
  <si>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</si>
  <si>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</si>
  <si>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</si>
  <si>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</si>
  <si>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</si>
  <si>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</si>
  <si>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</si>
  <si>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</si>
  <si>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</si>
  <si>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</si>
  <si>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</si>
  <si>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</si>
  <si>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</si>
  <si>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</si>
  <si>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</si>
  <si>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</si>
  <si>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</si>
  <si>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</si>
  <si>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</si>
  <si>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</si>
  <si>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</si>
  <si>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</si>
  <si>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</si>
  <si>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</si>
  <si>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</si>
  <si>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</si>
  <si>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</si>
  <si>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</si>
  <si>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</si>
  <si>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</si>
  <si>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</si>
  <si>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</si>
  <si>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</si>
  <si>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</si>
  <si>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</si>
  <si>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</si>
  <si>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</si>
  <si>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</si>
  <si>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</si>
  <si>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</si>
  <si>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</si>
  <si>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</si>
  <si>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</si>
  <si>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</si>
  <si>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</si>
  <si>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</si>
  <si>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</si>
  <si>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</si>
  <si>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</si>
  <si>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</si>
  <si>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</si>
  <si>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</si>
  <si>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</si>
  <si>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</si>
  <si>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</si>
  <si>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</si>
  <si>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</si>
  <si>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</si>
  <si>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</si>
  <si>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</si>
  <si>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</si>
  <si>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</si>
  <si>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</si>
  <si>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</si>
  <si>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</si>
  <si>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</si>
  <si>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</si>
  <si>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</si>
  <si>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</si>
  <si>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</si>
  <si>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</si>
  <si>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</si>
  <si>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</si>
  <si>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</si>
  <si>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</si>
  <si>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</si>
  <si>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</si>
  <si>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</si>
  <si>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</si>
  <si>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</si>
  <si>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</si>
  <si>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</si>
  <si>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</si>
  <si>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</si>
  <si>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</si>
  <si>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</si>
  <si>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</si>
  <si>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</si>
  <si>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</si>
  <si>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</si>
  <si>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</si>
  <si>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</si>
  <si>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</si>
  <si>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</si>
  <si>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</si>
  <si>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</si>
  <si>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</si>
  <si>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</si>
  <si>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</si>
  <si>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</si>
  <si>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</si>
  <si>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</si>
  <si>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</si>
  <si>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</si>
  <si>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</si>
  <si>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</si>
  <si>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</si>
  <si>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</si>
  <si>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</si>
  <si>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</si>
  <si>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</si>
  <si>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</si>
  <si>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</si>
  <si>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</si>
  <si>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</si>
  <si>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</si>
  <si>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</si>
  <si>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</si>
  <si>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</si>
  <si>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</si>
  <si>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</si>
  <si>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</si>
  <si>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</si>
  <si>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</si>
  <si>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</si>
  <si>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</si>
  <si>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</si>
  <si>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</si>
  <si>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</si>
  <si>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</si>
  <si>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</si>
  <si>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</si>
  <si>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</si>
  <si>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</si>
  <si>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</si>
  <si>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</si>
  <si>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</si>
  <si>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</si>
  <si>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</si>
  <si>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</si>
  <si>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</si>
  <si>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</si>
  <si>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</si>
  <si>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</si>
  <si>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</si>
  <si>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</si>
  <si>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</si>
  <si>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</si>
  <si>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</si>
  <si>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</si>
  <si>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</si>
  <si>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</si>
  <si>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</si>
  <si>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</si>
  <si>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</si>
  <si>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</si>
  <si>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</si>
  <si>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</si>
  <si>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</si>
  <si>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</si>
  <si>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</si>
  <si>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</si>
  <si>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</si>
  <si>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</si>
  <si>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</si>
  <si>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</si>
  <si>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</si>
  <si>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</si>
  <si>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</si>
  <si>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</si>
  <si>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</si>
  <si>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</si>
  <si>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</si>
  <si>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</si>
  <si>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</si>
  <si>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</si>
  <si>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</si>
  <si>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</si>
  <si>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</si>
  <si>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</si>
  <si>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</si>
  <si>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</si>
  <si>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</si>
  <si>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</si>
  <si>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</si>
  <si>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</si>
  <si>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</si>
  <si>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</si>
  <si>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</si>
  <si>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</si>
  <si>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</si>
  <si>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</si>
  <si>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</si>
  <si>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</si>
  <si>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</si>
  <si>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</si>
  <si>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</si>
  <si>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</si>
  <si>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</si>
  <si>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</si>
  <si>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</si>
  <si>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</si>
  <si>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</si>
  <si>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</si>
  <si>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</si>
  <si>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</si>
  <si>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</si>
  <si>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</si>
  <si>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</si>
  <si>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</si>
  <si>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</si>
  <si>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</si>
  <si>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</si>
  <si>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</si>
  <si>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</si>
  <si>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</si>
  <si>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</si>
  <si>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</si>
  <si>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</si>
  <si>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</si>
  <si>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</si>
  <si>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</si>
  <si>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</si>
  <si>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</si>
  <si>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</si>
  <si>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</si>
  <si>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</si>
  <si>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</si>
  <si>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</si>
  <si>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</si>
  <si>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</si>
  <si>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</si>
  <si>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</si>
  <si>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</si>
  <si>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</si>
  <si>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</si>
  <si>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</si>
  <si>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</si>
  <si>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</si>
  <si>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</si>
  <si>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</si>
  <si>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</si>
  <si>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</si>
  <si>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</si>
  <si>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</si>
  <si>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</si>
  <si>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</si>
  <si>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</si>
  <si>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</si>
  <si>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</si>
  <si>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</si>
  <si>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</si>
  <si>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</si>
  <si>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</si>
  <si>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</si>
  <si>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</si>
  <si>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</si>
  <si>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</si>
  <si>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</si>
  <si>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</si>
  <si>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</si>
  <si>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</si>
  <si>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</si>
  <si>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</si>
  <si>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</si>
  <si>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</si>
  <si>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</si>
  <si>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</si>
  <si>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</si>
  <si>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</si>
  <si>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</si>
  <si>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</si>
  <si>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</si>
  <si>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</si>
  <si>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</si>
  <si>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</si>
  <si>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</si>
  <si>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</si>
  <si>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</si>
  <si>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</si>
  <si>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</si>
  <si>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</si>
  <si>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</si>
  <si>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</si>
  <si>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</si>
  <si>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</si>
  <si>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</si>
  <si>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</si>
  <si>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</si>
  <si>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</si>
  <si>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</si>
  <si>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</si>
  <si>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</si>
  <si>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</si>
  <si>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</si>
  <si>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</si>
  <si>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</si>
  <si>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</si>
  <si>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</si>
  <si>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</si>
  <si>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</si>
  <si>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</si>
  <si>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</si>
  <si>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</si>
  <si>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</si>
  <si>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</si>
  <si>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</si>
  <si>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</si>
  <si>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</si>
  <si>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</si>
  <si>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</si>
  <si>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</si>
  <si>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</si>
  <si>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</si>
  <si>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</si>
  <si>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</si>
  <si>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</si>
  <si>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</si>
  <si>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</si>
  <si>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</si>
  <si>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</si>
  <si>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</si>
  <si>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</si>
  <si>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</si>
  <si>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</si>
  <si>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</si>
  <si>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</si>
  <si>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</si>
  <si>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</si>
  <si>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</si>
  <si>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</si>
  <si>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</si>
  <si>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</si>
  <si>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</si>
  <si>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</si>
  <si>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</si>
  <si>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</si>
  <si>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</si>
  <si>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</si>
  <si>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</si>
  <si>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</si>
  <si>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</si>
  <si>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</si>
  <si>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</si>
  <si>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</si>
  <si>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</si>
  <si>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</si>
  <si>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</si>
  <si>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</si>
  <si>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</si>
  <si>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</si>
  <si>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</si>
  <si>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</si>
  <si>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</si>
  <si>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</si>
  <si>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</si>
  <si>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</si>
  <si>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</si>
  <si>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</si>
  <si>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</si>
  <si>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</si>
  <si>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</si>
  <si>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</si>
  <si>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</si>
  <si>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</si>
  <si>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</si>
  <si>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</si>
  <si>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</si>
  <si>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</si>
  <si>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</si>
  <si>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</si>
  <si>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</si>
  <si>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</si>
  <si>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</si>
  <si>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</si>
  <si>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</si>
  <si>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</si>
  <si>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</si>
  <si>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</si>
  <si>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</si>
  <si>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</si>
  <si>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</si>
  <si>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</si>
  <si>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</si>
  <si>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</si>
  <si>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</si>
  <si>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</si>
  <si>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</si>
  <si>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</si>
  <si>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</si>
  <si>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</si>
  <si>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</si>
  <si>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</si>
  <si>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</si>
  <si>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</si>
  <si>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</si>
  <si>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</si>
  <si>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</si>
  <si>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</si>
  <si>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</si>
  <si>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</si>
  <si>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</si>
  <si>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</si>
  <si>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</si>
  <si>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</si>
  <si>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</si>
  <si>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</si>
  <si>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</si>
  <si>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</si>
  <si>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</si>
  <si>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</si>
  <si>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</si>
  <si>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</si>
  <si>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</si>
  <si>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</si>
  <si>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</si>
  <si>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</si>
  <si>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</si>
  <si>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</si>
  <si>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</si>
  <si>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</si>
  <si>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</si>
  <si>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</si>
  <si>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</si>
  <si>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</si>
  <si>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</si>
  <si>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</si>
  <si>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</si>
  <si>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</si>
  <si>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</si>
  <si>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</si>
  <si>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</si>
  <si>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</si>
  <si>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</si>
  <si>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</si>
  <si>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</si>
  <si>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</si>
  <si>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</si>
  <si>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</si>
  <si>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</si>
  <si>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</si>
  <si>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</si>
  <si>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</si>
  <si>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</si>
  <si>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</si>
  <si>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</si>
  <si>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</si>
  <si>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</si>
  <si>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</si>
  <si>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</si>
  <si>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</si>
  <si>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</si>
  <si>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</si>
  <si>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</si>
  <si>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</si>
  <si>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</si>
  <si>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</si>
  <si>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</si>
  <si>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</si>
  <si>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</si>
  <si>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</si>
  <si>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</si>
  <si>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</si>
  <si>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</si>
  <si>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</si>
  <si>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</si>
  <si>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</si>
  <si>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</si>
  <si>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</si>
  <si>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</si>
  <si>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</si>
  <si>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</si>
  <si>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</si>
  <si>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</si>
  <si>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</si>
  <si>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</si>
  <si>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</si>
  <si>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</si>
  <si>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</si>
  <si>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</si>
  <si>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</si>
  <si>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</si>
  <si>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</si>
  <si>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</si>
  <si>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</si>
  <si>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</si>
  <si>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</si>
  <si>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</si>
  <si>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</si>
  <si>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</si>
  <si>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</si>
  <si>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</si>
  <si>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</si>
  <si>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</si>
  <si>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</si>
  <si>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</si>
  <si>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</si>
  <si>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</si>
  <si>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</si>
  <si>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</si>
  <si>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</si>
  <si>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</si>
  <si>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</si>
  <si>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</si>
  <si>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</si>
  <si>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</si>
  <si>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</si>
  <si>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</si>
  <si>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</si>
  <si>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</si>
  <si>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</si>
  <si>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</si>
  <si>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</si>
  <si>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</si>
  <si>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</si>
  <si>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</si>
  <si>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</si>
  <si>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</si>
  <si>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</si>
  <si>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</si>
  <si>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</si>
  <si>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</si>
  <si>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</si>
  <si>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</si>
  <si>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</si>
  <si>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</si>
  <si>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</si>
  <si>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</si>
  <si>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</si>
  <si>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</si>
  <si>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</si>
  <si>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</si>
  <si>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</si>
  <si>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</si>
  <si>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</si>
  <si>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</si>
  <si>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</si>
  <si>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</si>
  <si>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</si>
  <si>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</si>
  <si>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</si>
  <si>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</si>
  <si>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</si>
  <si>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</si>
  <si>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</si>
  <si>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</si>
  <si>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</si>
  <si>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</si>
  <si>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</si>
  <si>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</si>
  <si>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</si>
  <si>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</si>
  <si>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</si>
  <si>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</si>
  <si>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</si>
  <si>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</si>
  <si>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</si>
  <si>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</si>
  <si>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</si>
  <si>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</si>
  <si>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</si>
  <si>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</si>
  <si>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</si>
  <si>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</si>
  <si>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</si>
  <si>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</si>
  <si>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</si>
  <si>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</si>
  <si>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</si>
  <si>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</si>
  <si>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</si>
  <si>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</si>
  <si>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</si>
  <si>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</si>
  <si>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</si>
  <si>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</si>
  <si>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</si>
  <si>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</si>
  <si>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</si>
  <si>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</si>
  <si>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</si>
  <si>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</si>
  <si>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</si>
  <si>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</si>
  <si>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</si>
  <si>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</si>
  <si>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</si>
  <si>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</si>
  <si>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</si>
  <si>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</si>
  <si>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</si>
  <si>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</si>
  <si>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</si>
  <si>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</si>
  <si>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</si>
  <si>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</si>
  <si>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</si>
  <si>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</si>
  <si>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</si>
  <si>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</si>
  <si>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</si>
  <si>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</si>
  <si>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</si>
  <si>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</si>
  <si>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</si>
  <si>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</si>
  <si>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</si>
  <si>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</si>
  <si>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</si>
  <si>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</si>
  <si>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</si>
  <si>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</si>
  <si>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</si>
  <si>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</si>
  <si>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</si>
  <si>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</si>
  <si>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</si>
  <si>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</si>
  <si>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</si>
  <si>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</si>
  <si>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</si>
  <si>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</si>
  <si>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</si>
  <si>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</si>
  <si>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</si>
  <si>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</si>
  <si>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</si>
  <si>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</si>
  <si>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</si>
  <si>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</si>
  <si>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</si>
  <si>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</si>
  <si>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</si>
  <si>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</si>
  <si>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</si>
  <si>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</si>
  <si>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</si>
  <si>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</si>
  <si>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</si>
  <si>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</si>
  <si>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</si>
  <si>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</si>
  <si>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</si>
  <si>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</si>
  <si>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</si>
  <si>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</si>
  <si>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</si>
  <si>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</si>
  <si>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</si>
  <si>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</si>
  <si>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</si>
  <si>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</si>
  <si>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</si>
  <si>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</si>
  <si>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</si>
  <si>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</si>
  <si>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</si>
  <si>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</si>
  <si>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</si>
  <si>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</si>
  <si>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</si>
  <si>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</si>
  <si>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</si>
  <si>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</si>
  <si>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</si>
  <si>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</si>
  <si>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</si>
  <si>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</si>
  <si>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</si>
  <si>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</si>
  <si>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</si>
  <si>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</si>
  <si>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</si>
  <si>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</si>
  <si>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</si>
  <si>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</si>
  <si>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</si>
  <si>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</si>
  <si>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</si>
  <si>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</si>
  <si>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</si>
  <si>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</si>
  <si>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</si>
  <si>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</si>
  <si>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</si>
  <si>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</si>
  <si>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</si>
  <si>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</si>
  <si>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</si>
  <si>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</si>
  <si>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</si>
  <si>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</si>
  <si>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</si>
  <si>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</si>
  <si>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</si>
  <si>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</si>
  <si>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</si>
  <si>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</si>
  <si>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</si>
  <si>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</si>
  <si>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</si>
  <si>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</si>
  <si>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</si>
  <si>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</si>
  <si>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</si>
  <si>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</si>
  <si>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</si>
  <si>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</si>
  <si>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</si>
  <si>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</si>
  <si>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</si>
  <si>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</si>
  <si>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</si>
  <si>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</si>
  <si>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</si>
  <si>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</si>
  <si>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</si>
  <si>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</si>
  <si>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</si>
  <si>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</si>
  <si>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</si>
  <si>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</si>
  <si>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</si>
  <si>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</si>
  <si>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</si>
  <si>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</si>
  <si>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</si>
  <si>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</si>
  <si>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</si>
  <si>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</si>
  <si>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</si>
  <si>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</si>
  <si>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</si>
  <si>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</si>
  <si>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</si>
  <si>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</si>
  <si>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</si>
  <si>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</si>
  <si>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</si>
  <si>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</si>
  <si>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</si>
  <si>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</si>
  <si>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</si>
  <si>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</si>
  <si>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</si>
  <si>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</si>
  <si>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</si>
  <si>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</si>
  <si>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</si>
  <si>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</si>
  <si>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</si>
  <si>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</si>
  <si>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</si>
  <si>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</si>
  <si>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</si>
  <si>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</si>
  <si>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</si>
  <si>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</si>
  <si>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</si>
  <si>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</si>
  <si>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</si>
  <si>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</si>
  <si>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</si>
  <si>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</si>
  <si>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</si>
  <si>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</si>
  <si>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</si>
  <si>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</si>
  <si>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</si>
  <si>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</si>
  <si>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</si>
  <si>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</si>
  <si>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</si>
  <si>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</si>
  <si>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</si>
  <si>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</si>
  <si>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</si>
  <si>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</si>
  <si>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</si>
  <si>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</si>
  <si>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</si>
  <si>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</si>
  <si>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</si>
  <si>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</si>
  <si>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</si>
  <si>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</si>
  <si>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</si>
  <si>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</si>
  <si>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</si>
  <si>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</si>
  <si>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</si>
  <si>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</si>
  <si>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</si>
  <si>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</si>
  <si>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</si>
  <si>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</si>
  <si>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</si>
  <si>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</si>
  <si>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</si>
  <si>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</si>
  <si>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</si>
  <si>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</si>
  <si>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</si>
  <si>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</si>
  <si>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</si>
  <si>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</si>
  <si>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</si>
  <si>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</si>
  <si>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</si>
  <si>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</si>
  <si>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</si>
  <si>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</si>
  <si>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</si>
  <si>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</si>
  <si>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</si>
  <si>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</si>
  <si>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</si>
  <si>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</si>
  <si>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</si>
  <si>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</si>
  <si>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</si>
  <si>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</si>
  <si>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</si>
  <si>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</si>
  <si>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</si>
  <si>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</si>
  <si>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</si>
  <si>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</si>
  <si>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</si>
  <si>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</si>
  <si>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</si>
  <si>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</si>
  <si>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</si>
  <si>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</si>
  <si>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</si>
  <si>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</si>
  <si>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</si>
  <si>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</si>
  <si>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</si>
  <si>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</si>
  <si>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</si>
  <si>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</si>
  <si>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</si>
  <si>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</si>
  <si>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</si>
  <si>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</si>
  <si>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</si>
  <si>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</si>
  <si>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</si>
  <si>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</si>
  <si>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</si>
  <si>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</si>
  <si>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</si>
  <si>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</si>
  <si>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</si>
  <si>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</si>
  <si>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</si>
  <si>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</si>
  <si>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</si>
  <si>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</si>
  <si>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</si>
  <si>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</si>
  <si>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</si>
  <si>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</si>
  <si>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</si>
  <si>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</si>
  <si>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</si>
  <si>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</si>
  <si>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</si>
  <si>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</si>
  <si>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</si>
  <si>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</si>
  <si>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</si>
  <si>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</si>
  <si>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</si>
  <si>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</si>
  <si>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</si>
  <si>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</si>
  <si>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</si>
  <si>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</si>
  <si>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</si>
  <si>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</si>
  <si>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</si>
  <si>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</si>
  <si>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</si>
  <si>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</si>
  <si>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</si>
  <si>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</si>
  <si>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</si>
  <si>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</si>
  <si>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</si>
  <si>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</si>
  <si>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</si>
  <si>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</si>
  <si>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</si>
  <si>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</si>
  <si>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</si>
  <si>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</si>
  <si>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</si>
  <si>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</si>
  <si>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</si>
  <si>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</si>
  <si>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</si>
  <si>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</si>
  <si>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</si>
  <si>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</si>
  <si>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</si>
  <si>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</si>
  <si>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</si>
  <si>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</si>
  <si>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</si>
  <si>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</si>
  <si>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</si>
  <si>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</si>
  <si>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</si>
  <si>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</si>
  <si>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</si>
  <si>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</si>
  <si>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</si>
  <si>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</si>
  <si>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</si>
  <si>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</si>
  <si>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</si>
  <si>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</si>
  <si>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</si>
  <si>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</si>
  <si>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</si>
  <si>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</si>
  <si>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</si>
  <si>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</si>
  <si>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</si>
  <si>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</si>
  <si>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</si>
  <si>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</si>
  <si>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</si>
  <si>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</si>
  <si>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</si>
  <si>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</si>
  <si>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</si>
  <si>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</si>
  <si>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</si>
  <si>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</si>
  <si>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</si>
  <si>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</si>
  <si>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</si>
  <si>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</si>
  <si>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</si>
  <si>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</si>
  <si>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</si>
  <si>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</si>
  <si>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</si>
  <si>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</si>
  <si>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</si>
  <si>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</si>
  <si>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</si>
  <si>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</si>
  <si>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</si>
  <si>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</si>
  <si>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</si>
  <si>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</si>
  <si>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</si>
  <si>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</si>
  <si>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</si>
  <si>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</si>
  <si>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</si>
  <si>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</si>
  <si>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</si>
  <si>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</si>
  <si>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</si>
  <si>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</si>
  <si>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</si>
  <si>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</si>
  <si>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</si>
  <si>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</si>
  <si>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</si>
  <si>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</si>
  <si>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</si>
  <si>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</si>
  <si>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</si>
  <si>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</si>
  <si>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</si>
  <si>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</si>
  <si>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</si>
  <si>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</si>
  <si>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</si>
  <si>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</si>
  <si>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</si>
  <si>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</si>
  <si>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</si>
  <si>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</si>
  <si>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</si>
  <si>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</si>
  <si>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</si>
  <si>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</si>
  <si>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</si>
  <si>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</si>
  <si>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</si>
  <si>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</si>
  <si>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</si>
  <si>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</si>
  <si>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</si>
  <si>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</si>
  <si>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</si>
  <si>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</si>
  <si>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</si>
  <si>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</si>
  <si>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</si>
  <si>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</si>
  <si>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</si>
  <si>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</si>
  <si>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</si>
  <si>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</si>
  <si>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</si>
  <si>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</si>
  <si>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</si>
  <si>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</si>
  <si>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</si>
  <si>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</si>
  <si>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</si>
  <si>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</si>
  <si>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</si>
  <si>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</si>
  <si>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</si>
  <si>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</si>
  <si>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</si>
  <si>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</si>
  <si>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</si>
  <si>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</si>
  <si>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</si>
  <si>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</si>
  <si>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</si>
  <si>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</si>
  <si>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</si>
  <si>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</si>
  <si>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</si>
  <si>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</si>
  <si>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</si>
  <si>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</si>
  <si>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</si>
  <si>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</si>
  <si>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</si>
  <si>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</si>
  <si>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</si>
  <si>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</si>
  <si>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</si>
  <si>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</si>
  <si>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</si>
  <si>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</si>
  <si>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</si>
  <si>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</si>
  <si>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</si>
  <si>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</si>
  <si>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</si>
  <si>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</si>
  <si>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</si>
  <si>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</si>
  <si>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</si>
  <si>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</si>
  <si>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</si>
  <si>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</si>
  <si>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</si>
  <si>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</si>
  <si>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</si>
  <si>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</si>
  <si>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</si>
  <si>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</si>
  <si>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</si>
  <si>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</si>
  <si>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</si>
  <si>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</si>
  <si>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</si>
  <si>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</si>
  <si>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</si>
  <si>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</si>
  <si>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</si>
  <si>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</si>
  <si>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</si>
  <si>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</si>
  <si>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</si>
  <si>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</si>
  <si>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</si>
  <si>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</si>
  <si>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</si>
  <si>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</si>
  <si>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</si>
  <si>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</si>
  <si>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</si>
  <si>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</si>
  <si>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</si>
  <si>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</si>
  <si>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</si>
  <si>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</si>
  <si>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</si>
  <si>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</si>
  <si>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</si>
  <si>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</si>
  <si>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</si>
  <si>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</si>
  <si>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</si>
  <si>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</si>
  <si>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</si>
  <si>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</si>
  <si>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</si>
  <si>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</si>
  <si>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</si>
  <si>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</si>
  <si>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</si>
  <si>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</si>
  <si>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</si>
  <si>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</si>
  <si>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</si>
  <si>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</si>
  <si>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</si>
  <si>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</si>
  <si>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</si>
  <si>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</si>
  <si>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</si>
  <si>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</si>
  <si>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</si>
  <si>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</si>
  <si>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</si>
  <si>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</si>
  <si>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</si>
  <si>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</si>
  <si>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</si>
  <si>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</si>
  <si>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</si>
  <si>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</si>
  <si>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</si>
  <si>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</si>
  <si>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</si>
  <si>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</si>
  <si>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</si>
  <si>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</si>
  <si>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</si>
  <si>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</si>
  <si>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</si>
  <si>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</si>
  <si>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</si>
  <si>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</si>
  <si>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</si>
  <si>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</si>
  <si>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</si>
  <si>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</si>
  <si>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</si>
  <si>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</si>
  <si>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</si>
  <si>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</si>
  <si>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</si>
  <si>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</si>
  <si>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</si>
  <si>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</si>
  <si>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</si>
  <si>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</si>
  <si>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</si>
  <si>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</si>
  <si>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</si>
  <si>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</si>
  <si>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</si>
  <si>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</si>
  <si>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</si>
  <si>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</si>
  <si>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</si>
  <si>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</si>
  <si>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</si>
  <si>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</si>
  <si>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</si>
  <si>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</si>
  <si>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</si>
  <si>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</si>
  <si>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</si>
  <si>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</si>
  <si>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</si>
  <si>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</si>
  <si>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</si>
  <si>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</si>
  <si>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</si>
  <si>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</si>
  <si>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</si>
  <si>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</si>
  <si>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</si>
  <si>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</si>
  <si>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</si>
  <si>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</si>
  <si>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</si>
  <si>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</si>
  <si>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</si>
  <si>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</si>
  <si>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</si>
  <si>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</si>
  <si>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</si>
  <si>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</si>
  <si>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</si>
  <si>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</si>
  <si>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</si>
  <si>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</si>
  <si>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</si>
  <si>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</si>
  <si>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</si>
  <si>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</si>
  <si>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</si>
  <si>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</si>
  <si>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</si>
  <si>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</si>
  <si>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</si>
  <si>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</si>
  <si>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</si>
  <si>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</si>
  <si>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</si>
  <si>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</si>
  <si>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</si>
  <si>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</si>
  <si>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</si>
  <si>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</si>
  <si>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</si>
  <si>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</si>
  <si>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</si>
  <si>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</si>
  <si>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</si>
  <si>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</si>
  <si>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</si>
  <si>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</si>
  <si>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</si>
  <si>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</si>
  <si>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</si>
  <si>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</si>
  <si>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</si>
  <si>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</si>
  <si>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</si>
  <si>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</si>
  <si>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</si>
  <si>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</si>
  <si>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</si>
  <si>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</si>
  <si>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</si>
  <si>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</si>
  <si>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</si>
  <si>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</si>
  <si>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</si>
  <si>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</si>
  <si>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</si>
  <si>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</si>
  <si>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</si>
  <si>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</si>
  <si>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</si>
  <si>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</si>
  <si>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</si>
  <si>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</si>
  <si>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</si>
  <si>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</si>
  <si>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</si>
  <si>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</si>
  <si>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</si>
  <si>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</si>
  <si>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</si>
  <si>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</si>
  <si>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</si>
  <si>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</si>
  <si>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</si>
  <si>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</si>
  <si>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</si>
  <si>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</si>
  <si>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</si>
  <si>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</si>
  <si>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</si>
  <si>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</si>
  <si>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</si>
  <si>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</si>
  <si>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</si>
  <si>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</si>
  <si>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</si>
  <si>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</si>
  <si>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</si>
  <si>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</si>
  <si>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</si>
  <si>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</si>
  <si>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</si>
  <si>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</si>
  <si>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</si>
  <si>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</si>
  <si>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</si>
  <si>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</si>
  <si>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</si>
  <si>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</si>
  <si>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</si>
  <si>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</si>
  <si>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</si>
  <si>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</si>
  <si>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</si>
  <si>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</si>
  <si>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</si>
  <si>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</si>
  <si>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</si>
  <si>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</si>
  <si>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</si>
  <si>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</si>
  <si>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</si>
  <si>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</si>
  <si>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</si>
  <si>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</si>
  <si>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</si>
  <si>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</si>
  <si>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</si>
  <si>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</si>
  <si>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</si>
  <si>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</si>
  <si>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</si>
  <si>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</si>
  <si>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</si>
  <si>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</si>
  <si>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</si>
  <si>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</si>
  <si>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</si>
  <si>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</si>
  <si>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</si>
  <si>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</si>
  <si>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</si>
  <si>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</si>
  <si>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</si>
  <si>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</si>
  <si>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</si>
  <si>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</si>
  <si>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</si>
  <si>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</si>
  <si>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</si>
  <si>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</si>
  <si>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</si>
  <si>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</si>
  <si>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</si>
  <si>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</si>
  <si>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</si>
  <si>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</si>
  <si>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</si>
  <si>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</si>
  <si>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</si>
  <si>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</si>
  <si>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</si>
  <si>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</si>
  <si>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</si>
  <si>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</si>
  <si>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</si>
  <si>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</si>
  <si>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</si>
  <si>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</si>
  <si>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</si>
  <si>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</si>
  <si>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</si>
  <si>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</si>
  <si>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</si>
  <si>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</si>
  <si>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</si>
  <si>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</si>
  <si>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</si>
  <si>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</si>
  <si>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</si>
  <si>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</si>
  <si>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</si>
  <si>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</si>
  <si>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</si>
  <si>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</si>
  <si>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</si>
  <si>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</si>
  <si>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</si>
  <si>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</si>
  <si>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</si>
  <si>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</si>
  <si>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</si>
  <si>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</si>
  <si>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</si>
  <si>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</si>
  <si>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</si>
  <si>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</si>
  <si>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</si>
  <si>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</si>
  <si>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</si>
  <si>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</si>
  <si>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</si>
  <si>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</si>
  <si>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</si>
  <si>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</si>
  <si>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</si>
  <si>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</si>
  <si>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</si>
  <si>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</si>
  <si>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</si>
  <si>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</si>
  <si>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</si>
  <si>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</si>
  <si>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</si>
  <si>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</si>
  <si>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</si>
  <si>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</si>
  <si>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</si>
  <si>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</si>
  <si>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</si>
  <si>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</si>
  <si>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</si>
  <si>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</si>
  <si>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</si>
  <si>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</si>
  <si>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</si>
  <si>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</si>
  <si>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</si>
  <si>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</si>
  <si>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</si>
  <si>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</si>
  <si>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</si>
  <si>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</si>
  <si>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</si>
  <si>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</si>
  <si>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</si>
  <si>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</si>
  <si>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</si>
  <si>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</si>
  <si>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</si>
  <si>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</si>
  <si>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</si>
  <si>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</si>
  <si>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</si>
  <si>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</si>
  <si>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</si>
  <si>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</si>
  <si>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</si>
  <si>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</si>
  <si>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</si>
  <si>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</si>
  <si>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</si>
  <si>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</si>
  <si>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</si>
  <si>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</si>
  <si>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</si>
  <si>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</si>
  <si>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</si>
  <si>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</si>
  <si>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</si>
  <si>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</si>
  <si>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</si>
  <si>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</si>
  <si>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</si>
  <si>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</si>
  <si>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</si>
  <si>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</si>
  <si>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</si>
  <si>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</si>
  <si>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</si>
  <si>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</si>
  <si>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</si>
  <si>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</si>
  <si>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</si>
  <si>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</si>
  <si>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</si>
  <si>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</si>
  <si>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</si>
  <si>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</si>
  <si>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</si>
  <si>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</si>
  <si>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</si>
  <si>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</si>
  <si>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</si>
  <si>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</si>
  <si>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</si>
  <si>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</si>
  <si>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</si>
  <si>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</si>
  <si>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</si>
  <si>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</si>
  <si>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</si>
  <si>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</si>
  <si>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</si>
  <si>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</si>
  <si>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</si>
  <si>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</si>
  <si>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</si>
  <si>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</si>
  <si>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</si>
  <si>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</si>
  <si>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</si>
  <si>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</si>
  <si>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</si>
  <si>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</si>
  <si>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</si>
  <si>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</si>
  <si>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</si>
  <si>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</si>
  <si>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</si>
  <si>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</si>
  <si>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</si>
  <si>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</si>
  <si>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</si>
  <si>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</si>
  <si>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</si>
  <si>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</si>
  <si>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</si>
  <si>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</si>
  <si>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</si>
  <si>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</si>
  <si>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</si>
  <si>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</si>
  <si>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</si>
  <si>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</si>
  <si>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</si>
  <si>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</si>
  <si>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</si>
  <si>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</si>
  <si>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</si>
  <si>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</si>
  <si>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</si>
  <si>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</si>
  <si>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</si>
  <si>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</si>
  <si>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</si>
  <si>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</si>
  <si>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</si>
  <si>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</si>
  <si>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</si>
  <si>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</si>
  <si>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</si>
  <si>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</si>
  <si>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</si>
  <si>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</si>
  <si>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</si>
  <si>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</si>
  <si>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</si>
  <si>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</si>
  <si>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</si>
  <si>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</si>
  <si>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</si>
  <si>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</si>
  <si>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</si>
  <si>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</si>
  <si>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</si>
  <si>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</si>
  <si>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</si>
  <si>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</si>
  <si>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</si>
  <si>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</si>
  <si>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</si>
  <si>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</si>
  <si>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</si>
  <si>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</si>
  <si>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</si>
  <si>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</si>
  <si>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</si>
  <si>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</si>
  <si>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</si>
  <si>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</si>
  <si>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</si>
  <si>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</si>
  <si>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</si>
  <si>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</si>
  <si>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</si>
  <si>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</si>
  <si>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</si>
  <si>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</si>
  <si>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</si>
  <si>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</si>
  <si>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</si>
  <si>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</si>
  <si>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</si>
  <si>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</si>
  <si>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</si>
  <si>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</si>
  <si>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</si>
  <si>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</si>
  <si>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</si>
  <si>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</si>
  <si>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</si>
  <si>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</si>
  <si>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</si>
  <si>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</si>
  <si>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</si>
  <si>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</si>
  <si>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</si>
  <si>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</si>
  <si>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</si>
  <si>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</si>
  <si>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</si>
  <si>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</si>
  <si>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</si>
  <si>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</si>
  <si>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</si>
  <si>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</si>
  <si>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</si>
  <si>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</si>
  <si>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</si>
  <si>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</si>
  <si>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</si>
  <si>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</si>
  <si>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</si>
  <si>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</si>
  <si>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</si>
  <si>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</si>
  <si>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</si>
  <si>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</si>
  <si>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</si>
  <si>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</si>
  <si>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</si>
  <si>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</si>
  <si>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</si>
  <si>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</si>
  <si>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</si>
  <si>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</si>
  <si>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</si>
  <si>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</si>
  <si>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</si>
  <si>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</si>
  <si>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</si>
  <si>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</si>
  <si>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</si>
  <si>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</si>
  <si>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</si>
  <si>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</si>
  <si>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</si>
  <si>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</si>
  <si>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</si>
  <si>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</si>
  <si>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</si>
  <si>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</si>
  <si>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</si>
  <si>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</si>
  <si>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</si>
  <si>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</si>
  <si>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</si>
  <si>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</si>
  <si>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</si>
  <si>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</si>
  <si>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</si>
  <si>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</si>
  <si>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</si>
  <si>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</si>
  <si>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</si>
  <si>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</si>
  <si>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</si>
  <si>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</si>
  <si>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</si>
  <si>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</si>
  <si>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</si>
  <si>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</si>
  <si>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</si>
  <si>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</si>
  <si>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</si>
  <si>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</si>
  <si>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</si>
  <si>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</si>
  <si>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</si>
  <si>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</si>
  <si>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</si>
  <si>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</si>
  <si>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</si>
  <si>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</si>
  <si>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</si>
  <si>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</si>
  <si>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</si>
  <si>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</si>
  <si>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</si>
  <si>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</si>
  <si>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</si>
  <si>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</si>
  <si>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</si>
  <si>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</si>
  <si>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</si>
  <si>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</si>
  <si>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</si>
  <si>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</si>
  <si>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</si>
  <si>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</si>
  <si>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</si>
  <si>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</si>
  <si>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</si>
  <si>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</si>
  <si>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</si>
  <si>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</si>
  <si>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</si>
  <si>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</si>
  <si>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</si>
  <si>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</si>
  <si>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</si>
  <si>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</si>
  <si>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</si>
  <si>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</si>
  <si>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</si>
  <si>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</si>
  <si>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</si>
  <si>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</si>
  <si>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</si>
  <si>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</si>
  <si>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</si>
  <si>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</si>
  <si>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</si>
  <si>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</si>
  <si>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</si>
  <si>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</si>
  <si>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</si>
  <si>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</si>
  <si>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</si>
  <si>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</si>
  <si>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</si>
  <si>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</si>
  <si>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</si>
  <si>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</si>
  <si>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</si>
  <si>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</si>
  <si>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</si>
  <si>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</si>
  <si>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</si>
  <si>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</si>
  <si>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</si>
  <si>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</si>
  <si>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</si>
  <si>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</si>
  <si>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</si>
  <si>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</si>
  <si>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</si>
  <si>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</si>
  <si>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</si>
  <si>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</si>
  <si>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</si>
  <si>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</si>
  <si>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</si>
  <si>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</si>
  <si>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</si>
  <si>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</si>
  <si>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</si>
  <si>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</si>
  <si>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</si>
  <si>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</si>
  <si>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</si>
  <si>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</si>
  <si>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</si>
  <si>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</si>
  <si>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</si>
  <si>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</si>
  <si>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</si>
  <si>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</si>
  <si>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</si>
  <si>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</si>
  <si>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</si>
  <si>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</si>
  <si>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</si>
  <si>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</si>
  <si>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</si>
  <si>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</si>
  <si>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</si>
  <si>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</si>
  <si>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</si>
  <si>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</si>
  <si>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</si>
  <si>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</si>
  <si>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</si>
  <si>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</si>
  <si>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</si>
  <si>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</si>
  <si>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</si>
  <si>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</si>
  <si>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</si>
  <si>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</si>
  <si>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</si>
  <si>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</si>
  <si>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</si>
  <si>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</si>
  <si>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</si>
  <si>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</si>
  <si>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</si>
  <si>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</si>
  <si>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</si>
  <si>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</si>
  <si>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</si>
  <si>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</si>
  <si>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</si>
  <si>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</si>
  <si>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</si>
  <si>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</si>
  <si>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</si>
  <si>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</si>
  <si>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</si>
  <si>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</si>
  <si>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</si>
  <si>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</si>
  <si>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</si>
  <si>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</si>
  <si>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</si>
  <si>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</si>
  <si>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</si>
  <si>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</si>
  <si>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</si>
  <si>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</si>
  <si>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</si>
  <si>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</si>
  <si>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</si>
  <si>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</si>
  <si>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</si>
  <si>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</si>
  <si>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</si>
  <si>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</si>
  <si>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</si>
  <si>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</si>
  <si>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</si>
  <si>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</si>
  <si>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</si>
  <si>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</si>
  <si>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</si>
  <si>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</si>
  <si>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</si>
  <si>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</si>
  <si>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</si>
  <si>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</si>
  <si>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</si>
  <si>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</si>
  <si>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</si>
  <si>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</si>
  <si>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</si>
  <si>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</si>
  <si>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</si>
  <si>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</si>
  <si>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</si>
  <si>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</si>
  <si>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</si>
  <si>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</si>
  <si>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</si>
  <si>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</si>
  <si>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</si>
  <si>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</si>
  <si>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</si>
  <si>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</si>
  <si>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</si>
  <si>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</si>
  <si>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</si>
  <si>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</si>
  <si>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</si>
  <si>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</si>
  <si>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</si>
  <si>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</si>
  <si>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</si>
  <si>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</si>
  <si>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</si>
  <si>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</si>
  <si>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</si>
  <si>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</si>
  <si>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</si>
  <si>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</si>
  <si>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</si>
  <si>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</si>
  <si>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</si>
  <si>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</si>
  <si>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</si>
  <si>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</si>
  <si>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</si>
  <si>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</si>
  <si>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</si>
  <si>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</si>
  <si>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</si>
  <si>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</si>
  <si>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</si>
  <si>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</si>
  <si>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</si>
  <si>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</si>
  <si>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</si>
  <si>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</si>
  <si>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</si>
  <si>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</si>
  <si>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</si>
  <si>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</si>
  <si>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</si>
  <si>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</si>
  <si>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</si>
  <si>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</si>
  <si>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</si>
  <si>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</si>
  <si>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</si>
  <si>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</si>
  <si>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</si>
  <si>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</si>
  <si>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</si>
  <si>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</si>
  <si>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</si>
  <si>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</si>
  <si>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</si>
  <si>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</si>
  <si>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</si>
  <si>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</si>
  <si>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</si>
  <si>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</si>
  <si>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</si>
  <si>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</si>
  <si>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</si>
  <si>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</si>
  <si>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</si>
  <si>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</si>
  <si>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</si>
  <si>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</si>
  <si>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</si>
  <si>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</si>
  <si>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</si>
  <si>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</si>
  <si>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</si>
  <si>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</si>
  <si>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</si>
  <si>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</si>
  <si>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</si>
  <si>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</si>
  <si>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</si>
  <si>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</si>
  <si>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</si>
  <si>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</si>
  <si>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</si>
  <si>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</si>
  <si>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</si>
  <si>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</si>
  <si>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</si>
  <si>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</si>
  <si>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</si>
  <si>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</si>
  <si>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</si>
  <si>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</si>
  <si>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</si>
  <si>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</si>
  <si>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</si>
  <si>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</si>
  <si>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</si>
  <si>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</si>
  <si>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</si>
  <si>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</si>
  <si>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</si>
  <si>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</si>
  <si>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</si>
  <si>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</si>
  <si>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</si>
  <si>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</si>
  <si>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</si>
  <si>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</si>
  <si>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</si>
  <si>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</si>
  <si>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</si>
  <si>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</si>
  <si>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</si>
  <si>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</si>
  <si>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</si>
  <si>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</si>
  <si>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</si>
  <si>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</si>
  <si>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</si>
  <si>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</si>
  <si>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</si>
  <si>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</si>
  <si>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</si>
  <si>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</si>
  <si>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</si>
  <si>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</si>
  <si>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</si>
  <si>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</si>
  <si>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</si>
  <si>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</si>
  <si>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</si>
  <si>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</si>
  <si>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</si>
  <si>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</si>
  <si>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</si>
  <si>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</si>
  <si>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</si>
  <si>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</si>
  <si>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</si>
  <si>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</si>
  <si>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</si>
  <si>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</si>
  <si>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</si>
  <si>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</si>
  <si>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</si>
  <si>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</si>
  <si>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</si>
  <si>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</si>
  <si>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</si>
  <si>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</si>
  <si>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</si>
  <si>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</si>
  <si>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</si>
  <si>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</si>
  <si>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</si>
  <si>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</si>
  <si>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</si>
  <si>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</si>
  <si>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</si>
  <si>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</si>
  <si>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</si>
  <si>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</si>
  <si>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</si>
  <si>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</si>
  <si>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</si>
  <si>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</si>
  <si>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</si>
  <si>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</si>
  <si>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</si>
  <si>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</si>
  <si>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</si>
  <si>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</si>
  <si>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</si>
  <si>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</si>
  <si>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</si>
  <si>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</si>
  <si>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</si>
  <si>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</si>
  <si>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</si>
  <si>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</si>
  <si>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</si>
  <si>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</si>
  <si>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</si>
  <si>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</si>
  <si>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</si>
  <si>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</si>
  <si>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</si>
  <si>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</si>
  <si>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</si>
  <si>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</si>
  <si>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</si>
  <si>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</si>
  <si>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</si>
  <si>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</si>
  <si>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</si>
  <si>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</si>
  <si>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</si>
  <si>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</si>
  <si>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</si>
  <si>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</si>
  <si>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</si>
  <si>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</si>
  <si>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</si>
  <si>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</si>
  <si>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</si>
  <si>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</si>
  <si>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</si>
  <si>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</si>
  <si>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</si>
  <si>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</si>
  <si>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</si>
  <si>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</si>
  <si>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</si>
  <si>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</si>
  <si>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</si>
  <si>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</si>
  <si>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</si>
  <si>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</si>
  <si>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</si>
  <si>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</si>
  <si>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</si>
  <si>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</si>
  <si>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</si>
  <si>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</si>
  <si>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</si>
  <si>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</si>
  <si>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</si>
  <si>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</si>
  <si>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</si>
  <si>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</si>
  <si>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</si>
  <si>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</si>
  <si>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</si>
  <si>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</si>
  <si>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</si>
  <si>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</si>
  <si>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</si>
  <si>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</si>
  <si>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</si>
  <si>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</si>
  <si>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</si>
  <si>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</si>
  <si>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</si>
  <si>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</si>
  <si>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</si>
  <si>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</si>
  <si>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</si>
  <si>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</si>
  <si>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</si>
  <si>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</si>
  <si>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</si>
  <si>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</si>
  <si>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</si>
  <si>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</si>
  <si>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</si>
  <si>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</si>
  <si>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</si>
  <si>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</si>
  <si>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</si>
  <si>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</si>
  <si>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</si>
  <si>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</si>
  <si>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</si>
  <si>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</si>
  <si>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</si>
  <si>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</si>
  <si>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</si>
  <si>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</si>
  <si>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</si>
  <si>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</si>
  <si>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</si>
  <si>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</si>
  <si>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</si>
  <si>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</si>
  <si>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</si>
  <si>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</si>
  <si>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</si>
  <si>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</si>
  <si>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</si>
  <si>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</si>
  <si>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</si>
  <si>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</si>
  <si>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</si>
  <si>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</si>
  <si>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</si>
  <si>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</si>
  <si>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</si>
  <si>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</si>
  <si>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</si>
  <si>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</si>
  <si>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</si>
  <si>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</si>
  <si>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</si>
  <si>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</si>
  <si>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</si>
  <si>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</si>
  <si>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</si>
  <si>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</si>
  <si>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</si>
  <si>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</si>
  <si>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</si>
  <si>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</si>
  <si>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</si>
  <si>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</si>
  <si>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</si>
  <si>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</si>
  <si>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</si>
  <si>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</si>
  <si>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</si>
  <si>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</si>
  <si>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</si>
  <si>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</si>
  <si>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</si>
  <si>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</si>
  <si>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</si>
  <si>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</si>
  <si>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</si>
  <si>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</si>
  <si>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</si>
  <si>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</si>
  <si>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</si>
  <si>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</si>
  <si>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</si>
  <si>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</si>
  <si>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</si>
  <si>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</si>
  <si>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</si>
  <si>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</si>
  <si>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</si>
  <si>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</si>
  <si>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</si>
  <si>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</si>
  <si>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</si>
  <si>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</si>
  <si>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</si>
  <si>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</si>
  <si>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</si>
  <si>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</si>
  <si>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</si>
  <si>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</si>
  <si>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</si>
  <si>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</si>
  <si>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</si>
  <si>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</si>
  <si>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</si>
  <si>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</si>
  <si>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</si>
  <si>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</si>
  <si>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</si>
  <si>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</si>
  <si>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</si>
  <si>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</si>
  <si>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</si>
  <si>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</si>
  <si>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</si>
  <si>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</si>
  <si>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</si>
  <si>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</si>
  <si>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</si>
  <si>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</si>
  <si>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</si>
  <si>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</si>
  <si>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</si>
  <si>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</si>
  <si>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</si>
  <si>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</si>
  <si>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</si>
  <si>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</si>
  <si>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</si>
  <si>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</si>
  <si>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</si>
  <si>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</si>
  <si>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</si>
  <si>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</si>
  <si>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</si>
  <si>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</si>
  <si>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</si>
  <si>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</si>
  <si>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</si>
  <si>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</si>
  <si>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</si>
  <si>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</si>
  <si>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</si>
  <si>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</si>
  <si>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</si>
  <si>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</si>
  <si>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</si>
  <si>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</si>
  <si>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</si>
  <si>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</si>
  <si>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</si>
  <si>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</si>
  <si>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</si>
  <si>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</si>
  <si>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</si>
  <si>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</si>
  <si>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</si>
  <si>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</si>
  <si>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</si>
  <si>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</si>
  <si>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</si>
  <si>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</si>
  <si>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</si>
  <si>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</si>
  <si>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</si>
  <si>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</si>
  <si>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</si>
  <si>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</si>
  <si>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</si>
  <si>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</si>
  <si>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</si>
  <si>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</si>
  <si>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</si>
  <si>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</si>
  <si>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</si>
  <si>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</si>
  <si>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</si>
  <si>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</si>
  <si>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</si>
  <si>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</si>
  <si>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</si>
  <si>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</si>
  <si>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</si>
  <si>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</si>
  <si>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</si>
  <si>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</si>
  <si>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</si>
  <si>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</si>
  <si>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</si>
  <si>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</si>
  <si>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</si>
  <si>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</si>
  <si>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</si>
  <si>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</si>
  <si>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</si>
  <si>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</si>
  <si>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</si>
  <si>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</si>
  <si>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</si>
  <si>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</si>
  <si>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</si>
  <si>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</si>
  <si>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</si>
  <si>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</si>
  <si>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</si>
  <si>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</si>
  <si>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</si>
  <si>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</si>
  <si>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</si>
  <si>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</si>
  <si>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</si>
  <si>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</si>
  <si>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</si>
  <si>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</si>
  <si>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</si>
  <si>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</si>
  <si>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</si>
  <si>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</si>
  <si>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</si>
  <si>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</si>
  <si>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</si>
  <si>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</si>
  <si>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</si>
  <si>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</si>
  <si>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</si>
  <si>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</si>
  <si>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</si>
  <si>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</si>
  <si>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</si>
  <si>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</si>
  <si>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</si>
  <si>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</si>
  <si>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</si>
  <si>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</si>
  <si>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</si>
  <si>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</si>
  <si>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</si>
  <si>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</si>
  <si>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</si>
  <si>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</si>
  <si>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</si>
  <si>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</si>
  <si>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</si>
  <si>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</si>
  <si>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</si>
  <si>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</si>
  <si>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</si>
  <si>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</si>
  <si>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</si>
  <si>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</si>
  <si>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</si>
  <si>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</si>
  <si>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</si>
  <si>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</si>
  <si>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</si>
  <si>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</si>
  <si>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</si>
  <si>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</si>
  <si>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</si>
  <si>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</si>
  <si>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</si>
  <si>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</si>
  <si>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</si>
  <si>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</si>
  <si>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</si>
  <si>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</si>
  <si>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</si>
  <si>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</si>
  <si>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</si>
  <si>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</si>
  <si>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</si>
  <si>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</si>
  <si>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</si>
  <si>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</si>
  <si>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</si>
  <si>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</si>
  <si>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</si>
  <si>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</si>
  <si>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</si>
  <si>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</si>
  <si>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</si>
  <si>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</si>
  <si>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</si>
  <si>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</si>
  <si>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</si>
  <si>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</si>
  <si>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</si>
  <si>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</si>
  <si>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</si>
  <si>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</si>
  <si>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</si>
  <si>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</si>
  <si>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</si>
  <si>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</si>
  <si>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</si>
  <si>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</si>
  <si>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</si>
  <si>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</si>
  <si>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</si>
  <si>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</si>
  <si>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</si>
  <si>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</si>
  <si>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</si>
  <si>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</si>
  <si>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</si>
  <si>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</si>
  <si>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</si>
  <si>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</si>
  <si>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</si>
  <si>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</si>
  <si>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</si>
  <si>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</si>
  <si>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</si>
  <si>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</si>
  <si>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</si>
  <si>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</si>
  <si>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</si>
  <si>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</si>
  <si>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</si>
  <si>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</si>
  <si>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</si>
  <si>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</si>
  <si>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</si>
  <si>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</si>
  <si>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</si>
  <si>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</si>
  <si>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</si>
  <si>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</si>
  <si>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</si>
  <si>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</si>
  <si>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</si>
  <si>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</si>
  <si>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</si>
  <si>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</si>
  <si>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</si>
  <si>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</si>
  <si>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</si>
  <si>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</si>
  <si>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</si>
  <si>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</si>
  <si>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</si>
  <si>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</si>
  <si>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</si>
  <si>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</si>
  <si>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</si>
  <si>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</si>
  <si>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</si>
  <si>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</si>
  <si>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</si>
  <si>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</si>
  <si>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</si>
  <si>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</si>
  <si>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</si>
  <si>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</si>
  <si>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</si>
  <si>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</si>
  <si>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</si>
  <si>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</si>
  <si>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</si>
  <si>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</si>
  <si>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</si>
  <si>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</si>
  <si>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</si>
  <si>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</si>
  <si>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</si>
  <si>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</si>
  <si>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</si>
  <si>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</si>
  <si>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</si>
  <si>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</si>
  <si>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</si>
  <si>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</si>
  <si>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</si>
  <si>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</si>
  <si>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</si>
  <si>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</si>
  <si>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</si>
  <si>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</si>
  <si>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</si>
  <si>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</si>
  <si>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</si>
  <si>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</si>
  <si>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</si>
  <si>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</si>
  <si>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</si>
  <si>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</si>
  <si>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</si>
  <si>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</si>
  <si>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</si>
  <si>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</si>
  <si>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</si>
  <si>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</si>
  <si>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</si>
  <si>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</si>
  <si>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</si>
  <si>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</si>
  <si>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</si>
  <si>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</si>
  <si>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</si>
  <si>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</si>
  <si>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</si>
  <si>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</si>
  <si>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</si>
  <si>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</si>
  <si>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</si>
  <si>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</si>
  <si>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</si>
  <si>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</si>
  <si>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</si>
  <si>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</si>
  <si>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</si>
  <si>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</si>
  <si>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</si>
  <si>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</si>
  <si>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</si>
  <si>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</si>
  <si>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</si>
  <si>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</si>
  <si>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</si>
  <si>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</si>
  <si>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</si>
  <si>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</si>
  <si>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</si>
  <si>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</si>
  <si>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</si>
  <si>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</si>
  <si>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</si>
  <si>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</si>
  <si>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</si>
  <si>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</si>
  <si>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</si>
  <si>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</si>
  <si>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</si>
  <si>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</si>
  <si>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</si>
  <si>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</si>
  <si>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</si>
  <si>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</si>
  <si>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</si>
  <si>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</si>
  <si>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</si>
  <si>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</si>
  <si>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</si>
  <si>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</si>
  <si>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</si>
  <si>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</si>
  <si>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</si>
  <si>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</si>
  <si>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</si>
  <si>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</si>
  <si>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</si>
  <si>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</si>
  <si>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</si>
  <si>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</si>
  <si>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</si>
  <si>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</si>
  <si>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</si>
  <si>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</si>
  <si>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</si>
  <si>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</si>
  <si>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</si>
  <si>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</si>
  <si>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</si>
  <si>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</si>
  <si>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</si>
  <si>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</si>
  <si>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</si>
  <si>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</si>
  <si>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</si>
  <si>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</si>
  <si>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</si>
  <si>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</si>
  <si>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</si>
  <si>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</si>
  <si>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</si>
  <si>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</si>
  <si>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</si>
  <si>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</si>
  <si>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</si>
  <si>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</si>
  <si>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</si>
  <si>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</si>
  <si>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</si>
  <si>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</si>
  <si>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</si>
  <si>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</si>
  <si>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</si>
  <si>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</si>
  <si>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</si>
  <si>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</si>
  <si>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</si>
  <si>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</si>
  <si>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</si>
  <si>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</si>
  <si>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</si>
  <si>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</si>
  <si>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</si>
  <si>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</si>
  <si>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</si>
  <si>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</si>
  <si>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</si>
  <si>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</si>
  <si>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</si>
  <si>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</si>
  <si>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</si>
  <si>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</si>
  <si>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</si>
  <si>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</si>
  <si>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</si>
  <si>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</si>
  <si>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</si>
  <si>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</si>
  <si>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</si>
  <si>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</si>
  <si>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</si>
  <si>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</si>
  <si>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</si>
  <si>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</si>
  <si>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</si>
  <si>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</si>
  <si>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</si>
  <si>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</si>
  <si>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</si>
  <si>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</si>
  <si>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</si>
  <si>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</si>
  <si>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</si>
  <si>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</si>
  <si>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</si>
  <si>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</si>
  <si>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</si>
  <si>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</si>
  <si>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</si>
  <si>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</si>
  <si>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</si>
  <si>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</si>
  <si>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</si>
  <si>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</si>
  <si>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</si>
  <si>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</si>
  <si>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</si>
  <si>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</si>
  <si>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</si>
  <si>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</si>
  <si>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</si>
  <si>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</si>
  <si>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</si>
  <si>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</si>
  <si>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</si>
  <si>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</si>
  <si>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</si>
  <si>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</si>
  <si>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</si>
  <si>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</si>
  <si>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</si>
  <si>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</si>
  <si>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</si>
  <si>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</si>
  <si>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</si>
  <si>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</si>
  <si>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</si>
  <si>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</si>
  <si>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</si>
  <si>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</si>
  <si>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</si>
  <si>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</si>
  <si>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</si>
  <si>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</si>
  <si>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</si>
  <si>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</si>
  <si>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</si>
  <si>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</si>
  <si>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</si>
  <si>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</si>
  <si>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</si>
  <si>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</si>
  <si>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</si>
  <si>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</si>
  <si>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</si>
  <si>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</si>
  <si>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</si>
  <si>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</si>
  <si>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</si>
  <si>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</si>
  <si>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</si>
  <si>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</si>
  <si>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</si>
  <si>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</si>
  <si>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</si>
  <si>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</si>
  <si>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</si>
  <si>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</si>
  <si>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</si>
  <si>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</si>
  <si>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</si>
  <si>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</si>
  <si>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</si>
  <si>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</si>
  <si>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</si>
  <si>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</si>
  <si>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</si>
  <si>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</si>
  <si>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</si>
  <si>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</si>
  <si>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</si>
  <si>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</si>
  <si>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</si>
  <si>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</si>
  <si>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</si>
  <si>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</si>
  <si>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</si>
  <si>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</si>
  <si>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</si>
  <si>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</si>
  <si>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</si>
  <si>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</si>
  <si>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</si>
  <si>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</si>
  <si>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</si>
  <si>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</si>
  <si>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</si>
  <si>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</si>
  <si>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</si>
  <si>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</si>
  <si>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</si>
  <si>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</si>
  <si>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</si>
  <si>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</si>
  <si>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</si>
  <si>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</si>
  <si>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</si>
  <si>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</si>
  <si>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</si>
  <si>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</si>
  <si>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</si>
  <si>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</si>
  <si>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</si>
  <si>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</si>
  <si>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</si>
  <si>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</si>
  <si>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</si>
  <si>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</si>
  <si>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</si>
  <si>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</si>
  <si>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</si>
  <si>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</si>
  <si>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</si>
  <si>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</si>
  <si>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</si>
  <si>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</si>
  <si>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</si>
  <si>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</si>
  <si>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</si>
  <si>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</si>
  <si>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</si>
  <si>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</si>
  <si>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</si>
  <si>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</si>
  <si>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</si>
  <si>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</si>
  <si>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</si>
  <si>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</si>
  <si>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</si>
  <si>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</si>
  <si>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</si>
  <si>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</si>
  <si>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</si>
  <si>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</si>
  <si>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</si>
  <si>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</si>
  <si>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</si>
  <si>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</si>
  <si>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</si>
  <si>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</si>
  <si>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</si>
  <si>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</si>
  <si>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</si>
  <si>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</si>
  <si>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</si>
  <si>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</si>
  <si>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</si>
  <si>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</si>
  <si>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</si>
  <si>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</si>
  <si>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</si>
  <si>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</si>
  <si>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</si>
  <si>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</si>
  <si>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</si>
  <si>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</si>
  <si>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</si>
  <si>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</si>
  <si>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</si>
  <si>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</si>
  <si>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</si>
  <si>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</si>
  <si>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</si>
  <si>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</si>
  <si>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</si>
  <si>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</si>
  <si>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</si>
  <si>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</si>
  <si>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</si>
  <si>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</si>
  <si>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</si>
  <si>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</si>
  <si>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</si>
  <si>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</si>
  <si>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</si>
  <si>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</si>
  <si>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</si>
  <si>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</si>
  <si>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</si>
  <si>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</si>
  <si>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</si>
  <si>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</si>
  <si>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</si>
  <si>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</si>
  <si>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</si>
  <si>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</si>
  <si>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</si>
  <si>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</si>
  <si>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</si>
  <si>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</si>
  <si>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</si>
  <si>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</si>
  <si>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</si>
  <si>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</si>
  <si>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</si>
  <si>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</si>
  <si>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</si>
  <si>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</si>
  <si>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</si>
  <si>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</si>
  <si>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</si>
  <si>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</si>
  <si>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</si>
  <si>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</si>
  <si>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</si>
  <si>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</si>
  <si>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</si>
  <si>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</si>
  <si>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</si>
  <si>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</si>
  <si>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</si>
  <si>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</si>
  <si>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</si>
  <si>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</si>
  <si>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</si>
  <si>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</si>
  <si>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</si>
  <si>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</si>
  <si>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</si>
  <si>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</si>
  <si>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</si>
  <si>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</si>
  <si>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</si>
  <si>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</si>
  <si>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</si>
  <si>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</si>
  <si>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</si>
  <si>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</si>
  <si>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</si>
  <si>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</si>
  <si>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</si>
  <si>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</si>
  <si>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</si>
  <si>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</si>
  <si>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</si>
  <si>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</si>
  <si>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</si>
  <si>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</si>
  <si>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</si>
  <si>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</si>
  <si>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</si>
  <si>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</si>
  <si>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</si>
  <si>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</si>
  <si>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</si>
  <si>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</si>
  <si>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</si>
  <si>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</si>
  <si>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</si>
  <si>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</si>
  <si>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</si>
  <si>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</si>
  <si>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</si>
  <si>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</si>
  <si>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</si>
  <si>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</si>
  <si>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</si>
  <si>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</si>
  <si>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</si>
  <si>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</si>
  <si>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</si>
  <si>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</si>
  <si>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</si>
  <si>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</si>
  <si>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</si>
  <si>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</si>
  <si>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</si>
  <si>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</si>
  <si>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</si>
  <si>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</si>
  <si>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</si>
  <si>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</si>
  <si>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</si>
  <si>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</si>
  <si>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</si>
  <si>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</si>
  <si>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</si>
  <si>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</si>
  <si>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</si>
  <si>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</si>
  <si>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</si>
  <si>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</si>
  <si>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</si>
  <si>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</si>
  <si>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</si>
  <si>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</si>
  <si>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</si>
  <si>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</si>
  <si>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</si>
  <si>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</si>
  <si>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</si>
  <si>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</si>
  <si>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</si>
  <si>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</si>
  <si>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</si>
  <si>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</si>
  <si>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</si>
  <si>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</si>
  <si>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</si>
  <si>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</si>
  <si>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</si>
  <si>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</si>
  <si>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</si>
  <si>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</si>
  <si>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</si>
  <si>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</si>
  <si>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</si>
  <si>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</si>
  <si>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</si>
  <si>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</si>
  <si>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</si>
  <si>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</si>
  <si>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</si>
  <si>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</si>
  <si>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</si>
  <si>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</si>
  <si>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</si>
  <si>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</si>
  <si>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</si>
  <si>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</si>
  <si>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</si>
  <si>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</si>
  <si>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</si>
  <si>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</si>
  <si>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</si>
  <si>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</si>
  <si>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</si>
  <si>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</si>
  <si>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</si>
  <si>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</si>
  <si>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</si>
  <si>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</si>
  <si>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</si>
  <si>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</si>
  <si>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</si>
  <si>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</si>
  <si>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</si>
  <si>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</si>
  <si>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</si>
  <si>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</si>
  <si>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</si>
  <si>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</si>
  <si>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</si>
  <si>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</si>
  <si>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</si>
  <si>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</si>
  <si>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</si>
  <si>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</si>
  <si>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</si>
  <si>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</si>
  <si>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</si>
  <si>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</si>
  <si>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</si>
  <si>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</si>
  <si>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</si>
  <si>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</si>
  <si>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</si>
  <si>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</si>
  <si>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</si>
  <si>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</si>
  <si>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</si>
  <si>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</si>
  <si>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</si>
  <si>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</si>
  <si>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</si>
  <si>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</si>
  <si>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</si>
  <si>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</si>
  <si>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</si>
  <si>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</si>
  <si>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</si>
  <si>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</si>
  <si>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</si>
  <si>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</si>
  <si>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</si>
  <si>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</si>
  <si>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</si>
  <si>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</si>
  <si>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</si>
  <si>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</si>
  <si>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</si>
  <si>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</si>
  <si>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</si>
  <si>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</si>
  <si>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</si>
  <si>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</si>
  <si>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</si>
  <si>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</si>
  <si>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</si>
  <si>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</si>
  <si>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</si>
  <si>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</si>
  <si>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</si>
  <si>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</si>
  <si>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</si>
  <si>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</si>
  <si>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</si>
  <si>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</si>
  <si>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</si>
  <si>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</si>
  <si>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</si>
  <si>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</si>
  <si>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</si>
  <si>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</si>
  <si>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</si>
  <si>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</si>
  <si>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</si>
  <si>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</si>
  <si>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</si>
  <si>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</si>
  <si>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</si>
  <si>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</si>
  <si>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</si>
  <si>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</si>
  <si>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</si>
  <si>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</si>
  <si>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</si>
  <si>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</si>
  <si>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</si>
  <si>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</si>
  <si>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</si>
  <si>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</si>
  <si>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</si>
  <si>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</si>
  <si>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</si>
  <si>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</si>
  <si>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</si>
  <si>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</si>
  <si>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</si>
  <si>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</si>
  <si>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</si>
  <si>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</si>
  <si>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</si>
  <si>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</si>
  <si>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</si>
  <si>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</si>
  <si>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</si>
  <si>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</si>
  <si>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</si>
  <si>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</si>
  <si>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</si>
  <si>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</si>
  <si>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</si>
  <si>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</si>
  <si>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</si>
  <si>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</si>
  <si>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</si>
  <si>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</si>
  <si>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</si>
  <si>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</si>
  <si>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</si>
  <si>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</si>
  <si>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</si>
  <si>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</si>
  <si>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</si>
  <si>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</si>
  <si>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</si>
  <si>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</si>
  <si>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</si>
  <si>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</si>
  <si>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</si>
  <si>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</si>
  <si>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</si>
  <si>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</si>
  <si>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</si>
  <si>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</si>
  <si>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</si>
  <si>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</si>
  <si>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</si>
  <si>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</si>
  <si>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</si>
  <si>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</si>
  <si>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</si>
  <si>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</si>
  <si>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</si>
  <si>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</si>
  <si>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</si>
  <si>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</si>
  <si>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</si>
  <si>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</si>
  <si>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</si>
  <si>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</si>
  <si>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</si>
  <si>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</si>
  <si>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</si>
  <si>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</si>
  <si>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</si>
  <si>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</si>
  <si>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</si>
  <si>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</si>
  <si>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</si>
  <si>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</si>
  <si>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</si>
  <si>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</si>
  <si>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</si>
  <si>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</si>
  <si>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</si>
  <si>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</si>
  <si>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</si>
  <si>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</si>
  <si>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</si>
  <si>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</si>
  <si>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</si>
  <si>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</si>
  <si>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</si>
  <si>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</si>
  <si>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</si>
  <si>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</si>
  <si>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</si>
  <si>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</si>
  <si>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</si>
  <si>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</si>
  <si>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</si>
  <si>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</si>
  <si>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</si>
  <si>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</si>
  <si>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</si>
  <si>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</si>
  <si>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</si>
  <si>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</si>
  <si>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</si>
  <si>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</si>
  <si>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</si>
  <si>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</si>
  <si>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</si>
  <si>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</si>
  <si>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</si>
  <si>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</si>
  <si>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</si>
  <si>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</si>
  <si>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</si>
  <si>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</si>
  <si>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</si>
  <si>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</si>
  <si>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</si>
  <si>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</si>
  <si>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</si>
  <si>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</si>
  <si>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</si>
  <si>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</si>
  <si>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</si>
  <si>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</si>
  <si>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</si>
  <si>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</si>
  <si>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</si>
  <si>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</si>
  <si>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</si>
  <si>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</si>
  <si>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</si>
  <si>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</si>
  <si>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</si>
  <si>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</si>
  <si>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</si>
  <si>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</si>
  <si>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</si>
  <si>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</si>
  <si>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</si>
  <si>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</si>
  <si>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</si>
  <si>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</si>
  <si>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</si>
  <si>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</si>
  <si>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</si>
  <si>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</si>
  <si>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</si>
  <si>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</si>
  <si>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</si>
  <si>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</si>
  <si>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</si>
  <si>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</si>
  <si>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</si>
  <si>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</si>
  <si>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</si>
  <si>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</si>
  <si>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</si>
  <si>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</si>
  <si>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</si>
  <si>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</si>
  <si>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</si>
  <si>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</si>
  <si>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</si>
  <si>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</si>
  <si>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</si>
  <si>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</si>
  <si>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</si>
  <si>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</si>
  <si>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</si>
  <si>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</si>
  <si>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</si>
  <si>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</si>
  <si>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</si>
  <si>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</si>
  <si>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</si>
  <si>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</si>
  <si>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</si>
  <si>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</si>
  <si>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</si>
  <si>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</si>
  <si>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</si>
  <si>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</si>
  <si>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</si>
  <si>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</si>
  <si>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</si>
  <si>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</si>
  <si>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</si>
  <si>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</si>
  <si>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</si>
  <si>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</si>
  <si>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</si>
  <si>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</si>
  <si>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</si>
  <si>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</si>
  <si>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</si>
  <si>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</si>
  <si>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</si>
  <si>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</si>
  <si>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</si>
  <si>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</si>
  <si>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</si>
  <si>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</si>
  <si>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</si>
  <si>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</si>
  <si>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</si>
  <si>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</si>
  <si>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</si>
  <si>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</si>
  <si>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</si>
  <si>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</si>
  <si>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</si>
  <si>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</si>
  <si>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</si>
  <si>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</si>
  <si>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</si>
  <si>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</si>
  <si>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</si>
  <si>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</si>
  <si>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</si>
  <si>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</si>
  <si>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</si>
  <si>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</si>
  <si>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</si>
  <si>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</si>
  <si>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</si>
  <si>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</si>
  <si>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</si>
  <si>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</si>
  <si>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</si>
  <si>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</si>
  <si>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</si>
  <si>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</si>
  <si>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</si>
  <si>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</si>
  <si>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</si>
  <si>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</si>
  <si>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</si>
  <si>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</si>
  <si>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</si>
  <si>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</si>
  <si>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</si>
  <si>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</si>
  <si>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</si>
  <si>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</si>
  <si>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</si>
  <si>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</si>
  <si>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</si>
  <si>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</si>
  <si>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</si>
  <si>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</si>
  <si>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</si>
  <si>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</si>
  <si>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</si>
  <si>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</si>
  <si>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</si>
  <si>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</si>
  <si>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</si>
  <si>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</si>
  <si>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</si>
  <si>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</si>
  <si>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</si>
  <si>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</si>
  <si>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</si>
  <si>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</si>
  <si>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</si>
  <si>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</si>
  <si>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</si>
  <si>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</si>
  <si>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</si>
  <si>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</si>
  <si>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</si>
  <si>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</si>
  <si>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</si>
  <si>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</si>
  <si>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</si>
  <si>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</si>
  <si>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</si>
  <si>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</si>
  <si>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</si>
  <si>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</si>
  <si>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</si>
  <si>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</si>
  <si>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</si>
  <si>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</si>
  <si>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</si>
  <si>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</si>
  <si>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</si>
  <si>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</si>
  <si>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</si>
  <si>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</si>
  <si>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</si>
  <si>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</si>
  <si>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</si>
  <si>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</si>
  <si>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</si>
  <si>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</si>
  <si>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</si>
  <si>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</si>
  <si>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</si>
  <si>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</si>
  <si>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</si>
  <si>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</si>
  <si>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</si>
  <si>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</si>
  <si>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</si>
  <si>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</si>
  <si>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</si>
  <si>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</si>
  <si>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</si>
  <si>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</si>
  <si>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</si>
  <si>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</si>
  <si>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</si>
  <si>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</si>
  <si>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</si>
  <si>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</si>
  <si>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</si>
  <si>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</si>
  <si>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</si>
  <si>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</si>
  <si>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</si>
  <si>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</si>
  <si>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</si>
  <si>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</si>
  <si>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</si>
  <si>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</si>
  <si>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</si>
  <si>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</si>
  <si>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</si>
  <si>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</si>
  <si>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</si>
  <si>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</si>
  <si>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</si>
  <si>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</si>
  <si>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</si>
  <si>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</si>
  <si>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</si>
  <si>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</si>
  <si>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</si>
  <si>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</si>
  <si>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</si>
  <si>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</si>
  <si>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</si>
  <si>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</si>
  <si>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</si>
  <si>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</si>
  <si>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</si>
  <si>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</si>
  <si>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</si>
  <si>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</si>
  <si>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</si>
  <si>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</si>
  <si>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</si>
  <si>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</si>
  <si>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</si>
  <si>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</si>
  <si>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</si>
  <si>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</si>
  <si>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</si>
  <si>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</si>
  <si>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</si>
  <si>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</si>
  <si>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</si>
  <si>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</si>
  <si>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</si>
  <si>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</si>
  <si>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</si>
  <si>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</si>
  <si>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</si>
  <si>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</si>
  <si>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</si>
  <si>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</si>
  <si>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</si>
  <si>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</si>
  <si>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</si>
  <si>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</si>
  <si>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</si>
  <si>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</si>
  <si>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</si>
  <si>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</si>
  <si>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</si>
  <si>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</si>
  <si>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</si>
  <si>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</si>
  <si>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</si>
  <si>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</si>
  <si>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</si>
  <si>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</si>
  <si>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</si>
  <si>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</si>
  <si>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</si>
  <si>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</si>
  <si>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</si>
  <si>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</si>
  <si>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</si>
  <si>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</si>
  <si>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</si>
  <si>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</si>
  <si>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</si>
  <si>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</si>
  <si>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</si>
  <si>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</si>
  <si>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</si>
  <si>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</si>
  <si>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</si>
  <si>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</si>
  <si>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</si>
  <si>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</si>
  <si>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</si>
  <si>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</si>
  <si>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</si>
  <si>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</si>
  <si>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</si>
  <si>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</si>
  <si>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</si>
  <si>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</si>
  <si>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</si>
  <si>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</si>
  <si>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</si>
  <si>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</si>
  <si>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</si>
  <si>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</si>
  <si>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</si>
  <si>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</si>
  <si>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</si>
  <si>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</si>
  <si>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</si>
  <si>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</si>
  <si>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</si>
  <si>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</si>
  <si>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</si>
  <si>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</si>
  <si>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</si>
  <si>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</si>
  <si>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</si>
  <si>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</si>
  <si>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</si>
  <si>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</si>
  <si>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</si>
  <si>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</si>
  <si>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</si>
  <si>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</si>
  <si>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</si>
  <si>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</si>
  <si>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</si>
  <si>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</si>
  <si>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</si>
  <si>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</si>
  <si>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</si>
  <si>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</si>
  <si>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</si>
  <si>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</si>
  <si>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</si>
  <si>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</si>
  <si>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</si>
  <si>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</si>
  <si>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</si>
  <si>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</si>
  <si>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</si>
  <si>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</si>
  <si>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</si>
  <si>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</si>
  <si>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</si>
  <si>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</si>
  <si>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</si>
  <si>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</si>
  <si>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</si>
  <si>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</si>
  <si>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</si>
  <si>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</si>
  <si>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</si>
  <si>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</si>
  <si>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</si>
  <si>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</si>
  <si>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</si>
  <si>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</si>
  <si>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</si>
  <si>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</si>
  <si>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</si>
  <si>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</si>
  <si>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</si>
  <si>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</si>
  <si>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</si>
  <si>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</si>
  <si>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</si>
  <si>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</si>
  <si>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</si>
  <si>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</si>
  <si>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</si>
  <si>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</si>
  <si>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</si>
  <si>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</si>
  <si>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</si>
  <si>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</si>
  <si>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</si>
  <si>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</si>
  <si>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</si>
  <si>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</si>
  <si>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</si>
  <si>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</si>
  <si>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</si>
  <si>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</si>
  <si>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</si>
  <si>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</si>
  <si>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</si>
  <si>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</si>
  <si>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</si>
  <si>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</si>
  <si>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</si>
  <si>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</si>
  <si>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</si>
  <si>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</si>
  <si>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</si>
  <si>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</si>
  <si>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</si>
  <si>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</si>
  <si>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</si>
  <si>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</si>
  <si>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</si>
  <si>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</si>
  <si>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</si>
  <si>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</si>
  <si>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</si>
  <si>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</si>
  <si>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</si>
  <si>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</si>
  <si>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</si>
  <si>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</si>
  <si>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</si>
  <si>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</si>
  <si>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</si>
  <si>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</si>
  <si>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</si>
  <si>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</si>
  <si>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</si>
  <si>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</si>
  <si>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</si>
  <si>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</si>
  <si>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</si>
  <si>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</si>
  <si>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</si>
  <si>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</si>
  <si>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</si>
  <si>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</si>
  <si>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</si>
  <si>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</si>
  <si>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</si>
  <si>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</si>
  <si>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</si>
  <si>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</si>
  <si>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</si>
  <si>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</si>
  <si>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</si>
  <si>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</si>
  <si>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</si>
  <si>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</si>
  <si>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</si>
  <si>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</si>
  <si>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</si>
  <si>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</si>
  <si>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</si>
  <si>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</si>
  <si>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</si>
  <si>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</si>
  <si>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</si>
  <si>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</si>
  <si>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</si>
  <si>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</si>
  <si>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</si>
  <si>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</si>
  <si>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</si>
  <si>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</si>
  <si>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</si>
  <si>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</si>
  <si>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</si>
  <si>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</si>
  <si>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</si>
  <si>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</si>
  <si>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</si>
  <si>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</si>
  <si>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</si>
  <si>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</si>
  <si>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</si>
  <si>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</si>
  <si>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</si>
  <si>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</si>
  <si>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</si>
  <si>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</si>
  <si>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</si>
  <si>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</si>
  <si>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</si>
  <si>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</si>
  <si>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</si>
  <si>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</si>
  <si>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</si>
  <si>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</si>
  <si>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</si>
  <si>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</si>
  <si>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</si>
  <si>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</si>
  <si>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</si>
  <si>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</si>
  <si>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</si>
  <si>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</si>
  <si>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</si>
  <si>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</si>
  <si>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</si>
  <si>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</si>
  <si>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</si>
  <si>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</si>
  <si>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</si>
  <si>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</si>
  <si>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</si>
  <si>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</si>
  <si>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</si>
  <si>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</si>
  <si>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</si>
  <si>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</si>
  <si>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</si>
  <si>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</si>
  <si>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</si>
  <si>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</si>
  <si>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</si>
  <si>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</si>
  <si>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</si>
  <si>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</si>
  <si>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</si>
  <si>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</si>
  <si>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</si>
  <si>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</si>
  <si>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</si>
  <si>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</si>
  <si>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</si>
  <si>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</si>
  <si>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</si>
  <si>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</si>
  <si>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</si>
  <si>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</si>
  <si>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</si>
  <si>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</si>
  <si>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</si>
  <si>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</si>
  <si>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</si>
  <si>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</si>
  <si>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</si>
  <si>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</si>
  <si>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</si>
  <si>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</si>
  <si>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</si>
  <si>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</si>
  <si>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</si>
  <si>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</si>
  <si>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</si>
  <si>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</si>
  <si>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</si>
  <si>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</si>
  <si>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</si>
  <si>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</si>
  <si>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</si>
  <si>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</si>
  <si>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</si>
  <si>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</si>
  <si>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</si>
  <si>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</si>
  <si>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</si>
  <si>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</si>
  <si>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</si>
  <si>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</si>
  <si>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</si>
  <si>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</si>
  <si>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</si>
  <si>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</si>
  <si>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</si>
  <si>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</si>
  <si>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</si>
  <si>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</si>
  <si>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</si>
  <si>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</si>
  <si>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</si>
  <si>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</si>
  <si>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</si>
  <si>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</si>
  <si>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</si>
  <si>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</si>
  <si>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</si>
  <si>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</si>
  <si>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</si>
  <si>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</si>
  <si>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</si>
  <si>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</si>
  <si>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</si>
  <si>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</si>
  <si>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</si>
  <si>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</si>
  <si>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</si>
  <si>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</si>
  <si>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</si>
  <si>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</si>
  <si>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</si>
  <si>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</si>
  <si>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</si>
  <si>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</si>
  <si>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</si>
  <si>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</si>
  <si>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</si>
  <si>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</si>
  <si>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</si>
  <si>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</si>
  <si>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</si>
  <si>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</si>
  <si>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</si>
  <si>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</si>
  <si>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</si>
  <si>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</si>
  <si>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</si>
  <si>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</si>
  <si>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</si>
  <si>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</si>
  <si>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</si>
  <si>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</si>
  <si>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</si>
  <si>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</si>
  <si>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</si>
  <si>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</si>
  <si>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</si>
  <si>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</si>
  <si>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</si>
  <si>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</si>
  <si>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</si>
  <si>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</si>
  <si>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</si>
  <si>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</si>
  <si>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</si>
  <si>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</si>
  <si>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</si>
  <si>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</si>
  <si>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</si>
  <si>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</si>
  <si>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</si>
  <si>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</si>
  <si>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</si>
  <si>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</si>
  <si>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</si>
  <si>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</si>
  <si>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</si>
  <si>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</si>
  <si>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</si>
  <si>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</si>
  <si>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</si>
  <si>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</si>
  <si>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</si>
  <si>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</si>
  <si>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</si>
  <si>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</si>
  <si>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</si>
  <si>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</si>
  <si>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</si>
  <si>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</si>
  <si>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</si>
  <si>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</si>
  <si>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</si>
  <si>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</si>
  <si>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</si>
  <si>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</si>
  <si>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</si>
  <si>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</si>
  <si>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</si>
  <si>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</si>
  <si>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</si>
  <si>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</si>
  <si>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</si>
  <si>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</si>
  <si>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</si>
  <si>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</si>
  <si>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</si>
  <si>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</si>
  <si>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</si>
  <si>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</si>
  <si>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</si>
  <si>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</si>
  <si>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</si>
  <si>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</si>
  <si>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</si>
  <si>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</si>
  <si>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</si>
  <si>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</si>
  <si>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</si>
  <si>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</si>
  <si>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</si>
  <si>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</si>
  <si>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</si>
  <si>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</si>
  <si>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</si>
  <si>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</si>
  <si>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</si>
  <si>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</si>
  <si>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</si>
  <si>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</si>
  <si>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</si>
  <si>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</si>
  <si>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</si>
  <si>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</si>
  <si>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</si>
  <si>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</si>
  <si>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</si>
  <si>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</si>
  <si>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</si>
  <si>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</si>
  <si>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</si>
  <si>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</si>
  <si>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</si>
  <si>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</si>
  <si>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</si>
  <si>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</si>
  <si>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</si>
  <si>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</si>
  <si>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</si>
  <si>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</si>
  <si>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</si>
  <si>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</si>
  <si>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</si>
  <si>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</si>
  <si>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</si>
  <si>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</si>
  <si>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</si>
  <si>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</si>
  <si>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</si>
  <si>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</si>
  <si>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</si>
  <si>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</si>
  <si>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</si>
  <si>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</si>
  <si>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</si>
  <si>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</si>
  <si>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</si>
  <si>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</si>
  <si>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</si>
  <si>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</si>
  <si>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</si>
  <si>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</si>
  <si>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</si>
  <si>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</si>
  <si>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</si>
  <si>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</si>
  <si>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</si>
  <si>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</si>
  <si>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</si>
  <si>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</si>
  <si>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</si>
  <si>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</si>
  <si>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</si>
  <si>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</si>
  <si>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</si>
  <si>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</si>
  <si>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</si>
  <si>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</si>
  <si>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</si>
  <si>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</si>
  <si>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</si>
  <si>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</si>
  <si>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</si>
  <si>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</si>
  <si>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</si>
  <si>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</si>
  <si>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</si>
  <si>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</si>
  <si>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</si>
  <si>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</si>
  <si>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</si>
  <si>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</si>
  <si>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</si>
  <si>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</si>
  <si>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</si>
  <si>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</si>
  <si>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</si>
  <si>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</si>
  <si>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</si>
  <si>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</si>
  <si>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</si>
  <si>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</si>
  <si>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</si>
  <si>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</si>
  <si>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</si>
  <si>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</si>
  <si>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</si>
  <si>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</si>
  <si>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</si>
  <si>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</si>
  <si>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</si>
  <si>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</si>
  <si>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</si>
  <si>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</si>
  <si>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</si>
  <si>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</si>
  <si>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</si>
  <si>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</si>
  <si>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</si>
  <si>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</si>
  <si>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</si>
  <si>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</si>
  <si>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</si>
  <si>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</si>
  <si>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</si>
  <si>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</si>
  <si>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</si>
  <si>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</si>
  <si>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</si>
  <si>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</si>
  <si>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</si>
  <si>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</si>
  <si>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</si>
  <si>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</si>
  <si>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</si>
  <si>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</si>
  <si>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</si>
  <si>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</si>
  <si>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</si>
  <si>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</si>
  <si>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</si>
  <si>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</si>
  <si>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</si>
  <si>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</si>
  <si>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</si>
  <si>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</si>
  <si>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</si>
  <si>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</si>
  <si>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</si>
  <si>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</si>
  <si>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</si>
  <si>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</si>
  <si>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</si>
  <si>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</si>
  <si>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</si>
  <si>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</si>
  <si>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</si>
  <si>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</si>
  <si>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</si>
  <si>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</si>
  <si>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</si>
  <si>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</si>
  <si>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</si>
  <si>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</si>
  <si>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</si>
  <si>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</si>
  <si>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</si>
  <si>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</si>
  <si>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</si>
  <si>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</si>
  <si>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</si>
  <si>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</si>
  <si>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</si>
  <si>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</si>
  <si>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</si>
  <si>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</si>
  <si>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</si>
  <si>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</si>
  <si>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</si>
  <si>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</si>
  <si>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</si>
  <si>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</si>
  <si>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</si>
  <si>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</si>
  <si>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</si>
  <si>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</si>
  <si>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</si>
  <si>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</si>
  <si>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</si>
  <si>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</si>
  <si>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</si>
  <si>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</si>
  <si>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</si>
  <si>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</si>
  <si>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</si>
  <si>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</si>
  <si>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</si>
  <si>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</si>
  <si>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</si>
  <si>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</si>
  <si>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</si>
  <si>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</si>
  <si>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</si>
  <si>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</si>
  <si>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</si>
  <si>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</si>
  <si>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</si>
  <si>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</si>
  <si>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</si>
  <si>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</si>
  <si>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</si>
  <si>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</si>
  <si>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</si>
  <si>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</si>
  <si>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</si>
  <si>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</si>
  <si>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</si>
  <si>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</si>
  <si>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</si>
  <si>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</si>
  <si>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</si>
  <si>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</si>
  <si>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</si>
  <si>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</si>
  <si>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</si>
  <si>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</si>
  <si>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</si>
  <si>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</si>
  <si>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</si>
  <si>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</si>
  <si>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</si>
  <si>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</si>
  <si>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</si>
  <si>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</si>
  <si>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</si>
  <si>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</si>
  <si>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</si>
  <si>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</si>
  <si>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</si>
  <si>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</si>
  <si>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</si>
  <si>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</si>
  <si>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</si>
  <si>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</si>
  <si>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</si>
  <si>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</si>
  <si>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</si>
  <si>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</si>
  <si>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</si>
  <si>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</si>
  <si>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</si>
  <si>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</si>
  <si>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</si>
  <si>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</si>
  <si>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</si>
  <si>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</si>
  <si>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</si>
  <si>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</si>
  <si>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</si>
  <si>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</si>
  <si>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</si>
  <si>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</si>
  <si>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</si>
  <si>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</si>
  <si>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</si>
  <si>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</si>
  <si>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</si>
  <si>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</si>
  <si>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</si>
  <si>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</si>
  <si>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</si>
  <si>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</si>
  <si>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</si>
  <si>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</si>
  <si>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</si>
  <si>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</si>
  <si>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</si>
  <si>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</si>
  <si>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</si>
  <si>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</si>
  <si>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</si>
  <si>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</si>
  <si>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</si>
  <si>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</si>
  <si>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</si>
  <si>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</si>
  <si>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</si>
  <si>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</si>
  <si>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</si>
  <si>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</si>
  <si>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</si>
  <si>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</si>
  <si>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</si>
  <si>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</si>
  <si>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</si>
  <si>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</si>
  <si>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</si>
  <si>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</si>
  <si>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</si>
  <si>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</si>
  <si>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</si>
  <si>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</si>
  <si>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</si>
  <si>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</si>
  <si>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</si>
  <si>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</si>
  <si>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</si>
  <si>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</si>
  <si>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</si>
  <si>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</si>
  <si>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</si>
  <si>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</si>
  <si>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</si>
  <si>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</si>
  <si>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</si>
  <si>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</si>
  <si>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</si>
  <si>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</si>
  <si>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</si>
  <si>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</si>
  <si>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</si>
  <si>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</si>
  <si>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</si>
  <si>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</si>
  <si>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</si>
  <si>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</si>
  <si>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</si>
  <si>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</si>
  <si>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</si>
  <si>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</si>
  <si>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</si>
  <si>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</si>
  <si>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</si>
  <si>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</si>
  <si>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</si>
  <si>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</si>
  <si>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</si>
  <si>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</si>
  <si>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</si>
  <si>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</si>
  <si>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</si>
  <si>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</si>
  <si>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</si>
  <si>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</si>
  <si>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</si>
  <si>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</si>
  <si>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</si>
  <si>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</si>
  <si>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</si>
  <si>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</si>
  <si>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</si>
  <si>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</si>
  <si>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</si>
  <si>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</si>
  <si>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</si>
  <si>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</si>
  <si>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</si>
  <si>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</si>
  <si>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</si>
  <si>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</si>
  <si>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</si>
  <si>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</si>
  <si>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</si>
  <si>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</si>
  <si>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</si>
  <si>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</si>
  <si>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</si>
  <si>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</si>
  <si>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</si>
  <si>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</si>
  <si>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</si>
  <si>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</si>
  <si>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</si>
  <si>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</si>
  <si>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</si>
  <si>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</si>
  <si>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</si>
  <si>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</si>
  <si>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</si>
  <si>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</si>
  <si>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</si>
  <si>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</si>
  <si>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</si>
  <si>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</si>
  <si>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</si>
  <si>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</si>
  <si>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</si>
  <si>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</si>
  <si>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</si>
  <si>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</si>
  <si>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</si>
  <si>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</si>
  <si>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</si>
  <si>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</si>
  <si>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</si>
  <si>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</si>
  <si>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</si>
  <si>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</si>
  <si>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</si>
  <si>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</si>
  <si>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</si>
  <si>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</si>
  <si>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</si>
  <si>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</si>
  <si>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</si>
  <si>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</si>
  <si>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</si>
  <si>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</si>
  <si>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</si>
  <si>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</si>
  <si>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</si>
  <si>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</si>
  <si>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</si>
  <si>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</si>
  <si>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</si>
  <si>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</si>
  <si>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</si>
  <si>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</si>
  <si>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</si>
  <si>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</si>
  <si>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</si>
  <si>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</si>
  <si>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</si>
  <si>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</si>
  <si>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</si>
  <si>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</si>
  <si>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</si>
  <si>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</si>
  <si>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</si>
  <si>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</si>
  <si>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</si>
  <si>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</si>
  <si>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</si>
  <si>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</si>
  <si>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</si>
  <si>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</si>
  <si>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</si>
  <si>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</si>
  <si>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</si>
  <si>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</si>
  <si>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</si>
  <si>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</si>
  <si>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</si>
  <si>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</si>
  <si>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</si>
  <si>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</si>
  <si>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</si>
  <si>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</si>
  <si>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</si>
  <si>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</si>
  <si>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</si>
  <si>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</si>
  <si>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</si>
  <si>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</si>
  <si>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</si>
  <si>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</si>
  <si>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</si>
  <si>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</si>
  <si>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</si>
  <si>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</si>
  <si>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</si>
  <si>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</si>
  <si>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</si>
  <si>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</si>
  <si>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</si>
  <si>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</si>
  <si>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</si>
  <si>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</si>
  <si>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</si>
  <si>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</si>
  <si>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</si>
  <si>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</si>
  <si>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</si>
  <si>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</si>
  <si>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</si>
  <si>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</si>
  <si>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</si>
  <si>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</si>
  <si>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</si>
  <si>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</si>
  <si>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</si>
  <si>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</si>
  <si>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</si>
  <si>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</si>
  <si>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</si>
  <si>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</si>
  <si>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</si>
  <si>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</si>
  <si>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</si>
  <si>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</si>
  <si>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</si>
  <si>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</si>
  <si>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</si>
  <si>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</si>
  <si>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</si>
  <si>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</si>
  <si>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</si>
  <si>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</si>
  <si>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</si>
  <si>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</si>
  <si>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</si>
  <si>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</si>
  <si>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</si>
  <si>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</si>
  <si>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</si>
  <si>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</si>
  <si>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</si>
  <si>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</si>
  <si>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</si>
  <si>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</si>
  <si>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</si>
  <si>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</si>
  <si>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</si>
  <si>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</si>
  <si>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</si>
  <si>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</si>
  <si>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</si>
  <si>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</si>
  <si>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</si>
  <si>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</si>
  <si>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</si>
  <si>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</si>
  <si>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</si>
  <si>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</si>
  <si>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</si>
  <si>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</si>
  <si>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</si>
  <si>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</si>
  <si>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</si>
  <si>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</si>
  <si>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</si>
  <si>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</si>
  <si>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</si>
  <si>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</si>
  <si>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</si>
  <si>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</si>
  <si>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</si>
  <si>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</si>
  <si>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</si>
  <si>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</si>
  <si>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</si>
  <si>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</si>
  <si>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</si>
  <si>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</si>
  <si>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</si>
  <si>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</si>
  <si>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</si>
  <si>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</si>
  <si>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</si>
  <si>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</si>
  <si>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</si>
  <si>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</si>
  <si>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</si>
  <si>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</si>
  <si>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</si>
  <si>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</si>
  <si>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</si>
  <si>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</si>
  <si>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</si>
  <si>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</si>
  <si>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</si>
  <si>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</si>
  <si>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</si>
  <si>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</si>
  <si>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</si>
  <si>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</si>
  <si>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</si>
  <si>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</si>
  <si>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</si>
  <si>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</si>
  <si>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</si>
  <si>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</si>
  <si>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</si>
  <si>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</si>
  <si>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</si>
  <si>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</si>
  <si>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</si>
  <si>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</si>
  <si>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</si>
  <si>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</si>
  <si>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</si>
  <si>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</si>
  <si>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</si>
  <si>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</si>
  <si>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</si>
  <si>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</si>
  <si>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</si>
  <si>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</si>
  <si>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</si>
  <si>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</si>
  <si>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</si>
  <si>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</si>
  <si>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</si>
  <si>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</si>
  <si>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</si>
  <si>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</si>
  <si>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</si>
  <si>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</si>
  <si>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</si>
  <si>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</si>
  <si>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</si>
  <si>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</si>
  <si>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</si>
  <si>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</si>
  <si>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</si>
  <si>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</si>
  <si>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</si>
  <si>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</si>
  <si>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</si>
  <si>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</si>
  <si>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</si>
  <si>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</si>
  <si>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</si>
  <si>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</si>
  <si>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</si>
  <si>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</si>
  <si>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</si>
  <si>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</si>
  <si>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</si>
  <si>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</si>
  <si>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</si>
  <si>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</si>
  <si>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</si>
  <si>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</si>
  <si>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</si>
  <si>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</si>
  <si>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</si>
  <si>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</si>
  <si>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</si>
  <si>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</si>
  <si>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</si>
  <si>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</si>
  <si>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</si>
  <si>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</si>
  <si>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</si>
  <si>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</si>
  <si>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</si>
  <si>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</si>
  <si>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</si>
  <si>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</si>
  <si>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</si>
  <si>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</si>
  <si>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</si>
  <si>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</si>
  <si>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</si>
  <si>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</si>
  <si>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</si>
  <si>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</si>
  <si>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</si>
  <si>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</si>
  <si>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</si>
  <si>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</si>
  <si>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</si>
  <si>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</si>
  <si>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</si>
  <si>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</si>
  <si>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</si>
  <si>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</si>
  <si>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</si>
  <si>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</si>
  <si>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</si>
  <si>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</si>
  <si>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</si>
  <si>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</si>
  <si>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</si>
  <si>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</si>
  <si>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</si>
  <si>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</si>
  <si>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</si>
  <si>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</si>
  <si>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</si>
  <si>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</si>
  <si>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</si>
  <si>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</si>
  <si>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</si>
  <si>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</si>
  <si>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</si>
  <si>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</si>
  <si>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</si>
  <si>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</si>
  <si>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</si>
  <si>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</si>
  <si>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</si>
  <si>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</si>
  <si>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</si>
  <si>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</si>
  <si>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</si>
  <si>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</si>
  <si>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</si>
  <si>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</si>
  <si>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</si>
  <si>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</si>
  <si>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</si>
  <si>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</si>
  <si>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</si>
  <si>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</si>
  <si>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</si>
  <si>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</si>
  <si>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</si>
  <si>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</si>
  <si>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</si>
  <si>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</si>
  <si>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</si>
  <si>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</si>
  <si>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</si>
  <si>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</si>
  <si>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</si>
  <si>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</si>
  <si>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</si>
  <si>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</si>
  <si>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</si>
  <si>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</si>
  <si>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</si>
  <si>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</si>
  <si>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</si>
  <si>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</si>
  <si>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</si>
  <si>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</si>
  <si>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</si>
  <si>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</si>
  <si>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</si>
  <si>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</si>
  <si>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</si>
  <si>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</si>
  <si>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</si>
  <si>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</si>
  <si>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</si>
  <si>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</si>
  <si>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</si>
  <si>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</si>
  <si>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</si>
  <si>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</si>
  <si>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</si>
  <si>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</si>
  <si>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</si>
  <si>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</si>
  <si>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</si>
  <si>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</si>
  <si>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</si>
  <si>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</si>
  <si>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</si>
  <si>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</si>
  <si>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</si>
  <si>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</si>
  <si>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</si>
  <si>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</si>
  <si>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</si>
  <si>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</si>
  <si>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</si>
  <si>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</si>
  <si>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</si>
  <si>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</si>
  <si>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</si>
  <si>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</si>
  <si>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</si>
  <si>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</si>
  <si>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</si>
  <si>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</si>
  <si>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</si>
  <si>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</si>
  <si>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</si>
  <si>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</si>
  <si>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</si>
  <si>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</si>
  <si>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</si>
  <si>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</si>
  <si>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</si>
  <si>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</si>
  <si>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</si>
  <si>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</si>
  <si>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</si>
  <si>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</si>
  <si>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</si>
  <si>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</si>
  <si>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</si>
  <si>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</si>
  <si>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</si>
  <si>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</si>
  <si>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</si>
  <si>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</si>
  <si>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</si>
  <si>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</si>
  <si>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</si>
  <si>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</si>
  <si>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</si>
  <si>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</si>
  <si>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</si>
  <si>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</si>
  <si>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</si>
  <si>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</si>
  <si>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</si>
  <si>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</si>
  <si>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</si>
  <si>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</si>
  <si>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</si>
  <si>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</si>
  <si>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</si>
  <si>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</si>
  <si>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</si>
  <si>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</si>
  <si>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</si>
  <si>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</si>
  <si>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</si>
  <si>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</si>
  <si>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</si>
  <si>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</si>
  <si>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</si>
  <si>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</si>
  <si>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</si>
  <si>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</si>
  <si>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</si>
  <si>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</si>
  <si>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</si>
  <si>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</si>
  <si>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</si>
  <si>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</si>
  <si>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</si>
  <si>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</si>
  <si>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</si>
  <si>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</si>
  <si>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</si>
  <si>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</si>
  <si>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</si>
  <si>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</si>
  <si>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</si>
  <si>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</si>
  <si>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</si>
  <si>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</si>
  <si>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</si>
  <si>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</si>
  <si>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</si>
  <si>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</si>
  <si>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</si>
  <si>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</si>
  <si>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</si>
  <si>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</si>
  <si>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</si>
  <si>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</si>
  <si>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</si>
  <si>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</si>
  <si>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</si>
  <si>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</si>
  <si>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</si>
  <si>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</si>
  <si>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</si>
  <si>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</si>
  <si>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</si>
  <si>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</si>
  <si>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</si>
  <si>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</si>
  <si>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</si>
  <si>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</si>
  <si>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</si>
  <si>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</si>
  <si>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</si>
  <si>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</si>
  <si>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</si>
  <si>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</si>
  <si>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</si>
  <si>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</si>
  <si>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</si>
  <si>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</si>
  <si>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</si>
  <si>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</si>
  <si>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</si>
  <si>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</si>
  <si>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</si>
  <si>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</si>
  <si>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</si>
  <si>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</si>
  <si>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</si>
  <si>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</si>
  <si>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</si>
  <si>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</si>
  <si>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</si>
  <si>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</si>
  <si>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</si>
  <si>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</si>
  <si>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</si>
  <si>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</si>
  <si>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</si>
  <si>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</si>
  <si>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</si>
  <si>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</si>
  <si>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</si>
  <si>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</si>
  <si>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</si>
  <si>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</si>
  <si>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</si>
  <si>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</si>
  <si>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</si>
  <si>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</si>
  <si>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</si>
  <si>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</si>
  <si>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</si>
  <si>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</si>
  <si>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</si>
  <si>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</si>
  <si>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</si>
  <si>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</si>
  <si>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</si>
  <si>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</si>
  <si>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</si>
  <si>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</si>
  <si>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</si>
  <si>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</si>
  <si>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</si>
  <si>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</si>
  <si>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</si>
  <si>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</si>
  <si>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</si>
  <si>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</si>
  <si>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</si>
  <si>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</si>
  <si>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</si>
  <si>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</si>
  <si>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</si>
  <si>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</si>
  <si>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</si>
  <si>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</si>
  <si>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</si>
  <si>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</si>
  <si>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</si>
  <si>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</si>
  <si>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</si>
  <si>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</si>
  <si>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</si>
  <si>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</si>
  <si>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</si>
  <si>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</si>
  <si>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</si>
  <si>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</si>
  <si>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</si>
  <si>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</si>
  <si>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</si>
  <si>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</si>
  <si>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</si>
  <si>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</si>
  <si>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</si>
  <si>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</si>
  <si>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</si>
  <si>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</si>
  <si>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</si>
  <si>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</si>
  <si>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</si>
  <si>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</si>
  <si>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</si>
  <si>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</si>
  <si>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</si>
  <si>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</si>
  <si>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</si>
  <si>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</si>
  <si>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</si>
  <si>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</si>
  <si>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</si>
  <si>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</si>
  <si>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</si>
  <si>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</si>
  <si>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</si>
  <si>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</si>
  <si>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</si>
  <si>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</si>
  <si>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</si>
  <si>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</si>
  <si>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</si>
  <si>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</si>
  <si>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</si>
  <si>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</si>
  <si>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</si>
  <si>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</si>
  <si>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</si>
  <si>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</si>
  <si>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</si>
  <si>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</si>
  <si>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</si>
  <si>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</si>
  <si>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</si>
  <si>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</si>
  <si>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</si>
  <si>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</si>
  <si>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</si>
  <si>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</si>
  <si>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</si>
  <si>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</si>
  <si>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</si>
  <si>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</si>
  <si>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</si>
  <si>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</si>
  <si>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</si>
  <si>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</si>
  <si>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</si>
  <si>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</si>
  <si>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</si>
  <si>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</si>
  <si>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</si>
  <si>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</si>
  <si>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</si>
  <si>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</si>
  <si>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</si>
  <si>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</si>
  <si>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</si>
  <si>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</si>
  <si>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</si>
  <si>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</si>
  <si>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</si>
  <si>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</si>
  <si>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</si>
  <si>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</si>
  <si>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</si>
  <si>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</si>
  <si>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</si>
  <si>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</si>
  <si>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</si>
  <si>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</si>
  <si>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</si>
  <si>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</si>
  <si>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</si>
  <si>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</si>
  <si>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</si>
  <si>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</si>
  <si>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</si>
  <si>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</si>
  <si>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</si>
  <si>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</si>
  <si>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</si>
  <si>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</si>
  <si>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</si>
  <si>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</si>
  <si>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</si>
  <si>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</si>
  <si>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</si>
  <si>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</si>
  <si>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</si>
  <si>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</si>
  <si>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</si>
  <si>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</si>
  <si>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</si>
  <si>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</si>
  <si>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</si>
  <si>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</si>
  <si>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</si>
  <si>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</si>
  <si>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</si>
  <si>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</si>
  <si>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</si>
  <si>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</si>
  <si>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</si>
  <si>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</si>
  <si>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</si>
  <si>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</si>
  <si>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</si>
  <si>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</si>
  <si>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</si>
  <si>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</si>
  <si>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</si>
  <si>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</si>
  <si>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</si>
  <si>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</si>
  <si>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</si>
  <si>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</si>
  <si>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</si>
  <si>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</si>
  <si>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</si>
  <si>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</si>
  <si>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</si>
  <si>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</si>
  <si>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</si>
  <si>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</si>
  <si>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</si>
  <si>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</si>
  <si>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</si>
  <si>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</si>
  <si>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</si>
  <si>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</si>
  <si>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</si>
  <si>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</si>
  <si>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</si>
  <si>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</si>
  <si>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</si>
  <si>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</si>
  <si>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</si>
  <si>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</si>
  <si>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</si>
  <si>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</si>
  <si>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</si>
  <si>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</si>
  <si>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</si>
  <si>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</si>
  <si>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</si>
  <si>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</si>
  <si>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</si>
  <si>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</si>
  <si>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</si>
  <si>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</si>
  <si>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</si>
  <si>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</si>
  <si>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</si>
  <si>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</si>
  <si>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</si>
  <si>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</si>
  <si>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</si>
  <si>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</si>
  <si>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</si>
  <si>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</si>
  <si>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</si>
  <si>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</si>
  <si>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</si>
  <si>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</si>
  <si>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</si>
  <si>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</si>
  <si>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</si>
  <si>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</si>
  <si>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</si>
  <si>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</si>
  <si>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</si>
  <si>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</si>
  <si>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</si>
  <si>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</si>
  <si>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</si>
  <si>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</si>
  <si>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</si>
  <si>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</si>
  <si>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</si>
  <si>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</si>
  <si>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</si>
  <si>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</si>
  <si>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</si>
  <si>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</si>
  <si>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</si>
  <si>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</si>
  <si>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</si>
  <si>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</si>
  <si>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</si>
  <si>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</si>
  <si>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</si>
  <si>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</si>
  <si>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</si>
  <si>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</si>
  <si>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</si>
  <si>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</si>
  <si>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</si>
  <si>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</si>
  <si>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</si>
  <si>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</si>
  <si>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</si>
  <si>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</si>
  <si>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</si>
  <si>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</si>
  <si>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</si>
  <si>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</si>
  <si>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</si>
  <si>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</si>
  <si>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</si>
  <si>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</si>
  <si>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</si>
  <si>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</si>
  <si>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</si>
  <si>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</si>
  <si>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</si>
  <si>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</si>
  <si>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</si>
  <si>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</si>
  <si>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</si>
  <si>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</si>
  <si>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</si>
  <si>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</si>
  <si>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</si>
  <si>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</si>
  <si>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</si>
  <si>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</si>
  <si>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</si>
  <si>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</si>
  <si>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</si>
  <si>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</si>
  <si>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</si>
  <si>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</si>
  <si>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</si>
  <si>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</si>
  <si>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</si>
  <si>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</si>
  <si>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</si>
  <si>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</si>
  <si>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</si>
  <si>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</si>
  <si>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</si>
  <si>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</si>
  <si>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</si>
  <si>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</si>
  <si>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</si>
  <si>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</si>
  <si>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</si>
  <si>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</si>
  <si>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</si>
  <si>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</si>
  <si>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</si>
  <si>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</si>
  <si>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</si>
  <si>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</si>
  <si>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</si>
  <si>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</si>
  <si>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</si>
  <si>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</si>
  <si>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</si>
  <si>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</si>
  <si>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</si>
  <si>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</si>
  <si>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</si>
  <si>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</si>
  <si>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</si>
  <si>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</si>
  <si>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</si>
  <si>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</si>
  <si>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</si>
  <si>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</si>
  <si>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</si>
  <si>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</si>
  <si>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</si>
  <si>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</si>
  <si>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</si>
  <si>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</si>
  <si>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</si>
  <si>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</si>
  <si>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</si>
  <si>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</si>
  <si>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</si>
  <si>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</si>
  <si>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</si>
  <si>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</si>
  <si>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</si>
  <si>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</si>
  <si>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</si>
  <si>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</si>
  <si>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</si>
  <si>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</si>
  <si>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</si>
  <si>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</si>
  <si>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</si>
  <si>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</si>
  <si>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</si>
  <si>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</si>
  <si>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</si>
  <si>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</si>
  <si>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</si>
  <si>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</si>
  <si>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</si>
  <si>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</si>
  <si>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</si>
  <si>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</si>
  <si>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</si>
  <si>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</si>
  <si>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</si>
  <si>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</si>
  <si>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</si>
  <si>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</si>
  <si>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</si>
  <si>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</si>
  <si>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</si>
  <si>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</si>
  <si>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</si>
  <si>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</si>
  <si>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</si>
  <si>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</si>
  <si>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</si>
  <si>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</si>
  <si>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</si>
  <si>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</si>
  <si>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</si>
  <si>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</si>
  <si>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</si>
  <si>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</si>
  <si>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</si>
  <si>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</si>
  <si>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</si>
  <si>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</si>
  <si>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</si>
  <si>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</si>
  <si>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</si>
  <si>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</si>
  <si>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</si>
  <si>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</si>
  <si>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</si>
  <si>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</si>
  <si>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</si>
  <si>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</si>
  <si>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</si>
  <si>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</si>
  <si>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</si>
  <si>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</si>
  <si>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</si>
  <si>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</si>
  <si>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</si>
  <si>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</si>
  <si>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</si>
  <si>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</si>
  <si>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</si>
  <si>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</si>
  <si>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</si>
  <si>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</si>
  <si>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</si>
  <si>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</si>
  <si>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</si>
  <si>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</si>
  <si>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</si>
  <si>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</si>
  <si>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</si>
  <si>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</si>
  <si>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</si>
  <si>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</si>
  <si>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</si>
  <si>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</si>
  <si>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</si>
  <si>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</si>
  <si>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</si>
  <si>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</si>
  <si>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</si>
  <si>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</si>
  <si>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</si>
  <si>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</si>
  <si>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</si>
  <si>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</si>
  <si>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</si>
  <si>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</si>
  <si>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</si>
  <si>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</si>
  <si>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</si>
  <si>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</si>
  <si>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</si>
  <si>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</si>
  <si>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</si>
  <si>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</si>
  <si>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</si>
  <si>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</si>
  <si>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</si>
  <si>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</si>
  <si>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</si>
  <si>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</si>
  <si>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</si>
  <si>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</si>
  <si>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</si>
  <si>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</si>
  <si>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</si>
  <si>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</si>
  <si>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</si>
  <si>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</si>
  <si>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</si>
  <si>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</si>
  <si>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</si>
  <si>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</si>
  <si>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</si>
  <si>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</si>
  <si>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</si>
  <si>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</si>
  <si>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</si>
  <si>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</si>
  <si>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</si>
  <si>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</si>
  <si>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</si>
  <si>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</si>
  <si>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</si>
  <si>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</si>
  <si>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</si>
  <si>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</si>
  <si>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</si>
  <si>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</si>
  <si>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</si>
  <si>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</si>
  <si>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</si>
  <si>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</si>
  <si>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</si>
  <si>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</si>
  <si>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</si>
  <si>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</si>
  <si>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</si>
  <si>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</si>
  <si>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</si>
  <si>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</si>
  <si>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</si>
  <si>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</si>
  <si>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</si>
  <si>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</si>
  <si>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</si>
  <si>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</si>
  <si>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</si>
  <si>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</si>
  <si>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</si>
  <si>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</si>
  <si>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</si>
  <si>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</si>
  <si>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</si>
  <si>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</si>
  <si>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</si>
  <si>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</si>
  <si>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</si>
  <si>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</si>
  <si>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</si>
  <si>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</si>
  <si>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</si>
  <si>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</si>
  <si>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</si>
  <si>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</si>
  <si>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</si>
  <si>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</si>
  <si>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</si>
  <si>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</si>
  <si>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</si>
  <si>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</si>
  <si>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</si>
  <si>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</si>
  <si>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</si>
  <si>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</si>
  <si>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</si>
  <si>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</si>
  <si>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</si>
  <si>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</si>
  <si>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</si>
  <si>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</si>
  <si>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</si>
  <si>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</si>
  <si>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</si>
  <si>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</si>
  <si>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</si>
  <si>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</si>
  <si>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</si>
  <si>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</si>
  <si>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</si>
  <si>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</si>
  <si>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</si>
  <si>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</si>
  <si>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</si>
  <si>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</si>
  <si>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</si>
  <si>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</si>
  <si>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</si>
  <si>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</si>
  <si>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</si>
  <si>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</si>
  <si>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</si>
  <si>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</si>
  <si>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</si>
  <si>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</si>
  <si>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</si>
  <si>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</si>
  <si>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</si>
  <si>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</si>
  <si>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</si>
  <si>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</si>
  <si>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</si>
  <si>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</si>
  <si>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</si>
  <si>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</si>
  <si>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</si>
  <si>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</si>
  <si>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</si>
  <si>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</si>
  <si>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</si>
  <si>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</si>
  <si>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</si>
  <si>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</si>
  <si>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</si>
  <si>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</si>
  <si>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</si>
  <si>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</si>
  <si>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</si>
  <si>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</si>
  <si>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</si>
  <si>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</si>
  <si>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</si>
  <si>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</si>
  <si>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</si>
  <si>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</si>
  <si>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</si>
  <si>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</si>
  <si>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</si>
  <si>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</si>
  <si>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</si>
  <si>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</si>
  <si>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</si>
  <si>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</si>
  <si>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</si>
  <si>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</si>
  <si>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</si>
  <si>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</si>
  <si>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</si>
  <si>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</si>
  <si>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</si>
  <si>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</si>
  <si>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</si>
  <si>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</si>
  <si>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</si>
  <si>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</si>
  <si>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</si>
  <si>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</si>
  <si>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</si>
  <si>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</si>
  <si>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</si>
  <si>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</si>
  <si>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</si>
  <si>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</si>
  <si>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</si>
  <si>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</si>
  <si>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</si>
  <si>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</si>
  <si>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</si>
  <si>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</si>
  <si>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</si>
  <si>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</si>
  <si>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</si>
  <si>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</si>
  <si>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</si>
  <si>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</si>
  <si>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</si>
  <si>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</si>
  <si>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</si>
  <si>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</si>
  <si>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</si>
  <si>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</si>
  <si>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</si>
  <si>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</si>
  <si>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</si>
  <si>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</si>
  <si>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</si>
  <si>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</si>
  <si>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</si>
  <si>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</si>
  <si>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</si>
  <si>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</si>
  <si>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</si>
  <si>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</si>
  <si>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</si>
  <si>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</si>
  <si>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</si>
  <si>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</si>
  <si>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</si>
  <si>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</si>
  <si>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</si>
  <si>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</si>
  <si>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</si>
  <si>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</si>
  <si>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</si>
  <si>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</si>
  <si>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</si>
  <si>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</si>
  <si>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</si>
  <si>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</si>
  <si>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</si>
  <si>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</si>
  <si>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</si>
  <si>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</si>
  <si>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</si>
  <si>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</si>
  <si>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</si>
  <si>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</si>
  <si>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</si>
  <si>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</si>
  <si>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</si>
  <si>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</si>
  <si>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</si>
  <si>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</si>
  <si>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</si>
  <si>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</si>
  <si>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</si>
  <si>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</si>
  <si>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</si>
  <si>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</si>
  <si>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</si>
  <si>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</si>
  <si>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</si>
  <si>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</si>
  <si>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</si>
  <si>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</si>
  <si>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</si>
  <si>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</si>
  <si>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</si>
  <si>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</si>
  <si>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</si>
  <si>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</si>
  <si>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</si>
  <si>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</si>
  <si>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</si>
  <si>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</si>
  <si>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</si>
  <si>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</si>
  <si>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</si>
  <si>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</si>
  <si>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</si>
  <si>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</si>
  <si>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</si>
  <si>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</si>
  <si>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</si>
  <si>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</si>
  <si>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</si>
  <si>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</si>
  <si>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</si>
  <si>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</si>
  <si>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</si>
  <si>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</si>
  <si>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</si>
  <si>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</si>
  <si>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</si>
  <si>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</si>
  <si>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</si>
  <si>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</si>
  <si>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</si>
  <si>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</si>
  <si>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</si>
  <si>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</si>
  <si>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</si>
  <si>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</si>
  <si>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</si>
  <si>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</si>
  <si>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</si>
  <si>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</si>
  <si>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</si>
  <si>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</si>
  <si>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</si>
  <si>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</si>
  <si>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</si>
  <si>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</si>
  <si>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</si>
  <si>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</si>
  <si>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</si>
  <si>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</si>
  <si>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</si>
  <si>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</si>
  <si>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</si>
  <si>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</si>
  <si>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</si>
  <si>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</si>
  <si>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</si>
  <si>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</si>
  <si>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</si>
  <si>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</si>
  <si>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</si>
  <si>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</si>
  <si>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</si>
  <si>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</si>
  <si>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</si>
  <si>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</si>
  <si>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</si>
  <si>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</si>
  <si>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</si>
  <si>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</si>
  <si>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</si>
  <si>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</si>
  <si>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</si>
  <si>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</si>
  <si>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</si>
  <si>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</si>
  <si>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</si>
  <si>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</si>
  <si>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</si>
  <si>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</si>
  <si>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</si>
  <si>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</si>
  <si>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</si>
  <si>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</si>
  <si>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</si>
  <si>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</si>
  <si>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</si>
  <si>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</si>
  <si>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</si>
  <si>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</si>
  <si>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</si>
  <si>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</si>
  <si>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</si>
  <si>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</si>
  <si>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</si>
  <si>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</si>
  <si>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</si>
  <si>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</si>
  <si>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</si>
  <si>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</si>
  <si>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</si>
  <si>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</si>
  <si>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</si>
  <si>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</si>
  <si>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</si>
  <si>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</si>
  <si>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</si>
  <si>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</si>
  <si>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</si>
  <si>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</si>
  <si>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</si>
  <si>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</si>
  <si>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</si>
  <si>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</si>
  <si>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</si>
  <si>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</si>
  <si>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</si>
  <si>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</si>
  <si>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</si>
  <si>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</si>
  <si>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</si>
  <si>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</si>
  <si>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</si>
  <si>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</si>
  <si>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</si>
  <si>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</si>
  <si>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</si>
  <si>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</si>
  <si>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</si>
  <si>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</si>
  <si>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</si>
  <si>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</si>
  <si>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</si>
  <si>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</si>
  <si>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</si>
  <si>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</si>
  <si>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</si>
  <si>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</si>
  <si>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</si>
  <si>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</si>
  <si>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</si>
  <si>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</si>
  <si>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</si>
  <si>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</si>
  <si>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</si>
  <si>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</si>
  <si>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</si>
  <si>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</si>
  <si>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</si>
  <si>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</si>
  <si>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</si>
  <si>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</si>
  <si>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</si>
  <si>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</si>
  <si>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</si>
  <si>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</si>
  <si>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</si>
  <si>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</si>
  <si>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</si>
  <si>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</si>
  <si>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</si>
  <si>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</si>
  <si>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</si>
  <si>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</si>
  <si>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</si>
  <si>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</si>
  <si>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</si>
  <si>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</si>
  <si>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</si>
  <si>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</si>
  <si>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</si>
  <si>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</si>
  <si>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</si>
  <si>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</si>
  <si>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</si>
  <si>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</si>
  <si>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</si>
  <si>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</si>
  <si>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</si>
  <si>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</si>
  <si>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</si>
  <si>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</si>
  <si>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</si>
  <si>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</si>
  <si>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</si>
  <si>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</si>
  <si>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</si>
  <si>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</si>
  <si>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</si>
  <si>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</si>
  <si>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</si>
  <si>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</si>
  <si>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</si>
  <si>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</si>
  <si>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</si>
  <si>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</si>
  <si>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</si>
  <si>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</si>
  <si>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</si>
  <si>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</si>
  <si>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</si>
  <si>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</si>
  <si>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</si>
  <si>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</si>
  <si>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</si>
  <si>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</si>
  <si>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</si>
  <si>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</si>
  <si>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</si>
  <si>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</si>
  <si>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</si>
  <si>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</si>
  <si>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</si>
  <si>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</si>
  <si>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</si>
  <si>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</si>
  <si>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</si>
  <si>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</si>
  <si>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</si>
  <si>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</si>
  <si>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</si>
  <si>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</si>
  <si>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</si>
  <si>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</si>
  <si>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</si>
  <si>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</si>
  <si>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</si>
  <si>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</si>
  <si>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</si>
  <si>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</si>
  <si>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</si>
  <si>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</si>
  <si>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</si>
  <si>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</si>
  <si>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</si>
  <si>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</si>
  <si>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</si>
  <si>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</si>
  <si>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</si>
  <si>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</si>
  <si>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</si>
  <si>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</si>
  <si>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</si>
  <si>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</si>
  <si>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</si>
  <si>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</si>
  <si>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</si>
  <si>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</si>
  <si>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</si>
  <si>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</si>
  <si>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</si>
  <si>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</si>
  <si>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</si>
  <si>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</si>
  <si>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</si>
  <si>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</si>
  <si>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</si>
  <si>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</si>
  <si>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</si>
  <si>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</si>
  <si>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</si>
  <si>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</si>
  <si>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</si>
  <si>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</si>
  <si>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</si>
  <si>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</si>
  <si>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</si>
  <si>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</si>
  <si>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</si>
  <si>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</si>
  <si>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</si>
  <si>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</si>
  <si>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</si>
  <si>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</si>
  <si>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</si>
  <si>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</si>
  <si>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</si>
  <si>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</si>
  <si>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</si>
  <si>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</si>
  <si>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</si>
  <si>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</si>
  <si>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</si>
  <si>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</si>
  <si>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</si>
  <si>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</si>
  <si>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</si>
  <si>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</si>
  <si>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</si>
  <si>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</si>
  <si>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</si>
  <si>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</si>
  <si>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</si>
  <si>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</si>
  <si>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</si>
  <si>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</si>
  <si>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</si>
  <si>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</si>
  <si>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</si>
  <si>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</si>
  <si>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</si>
  <si>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</si>
  <si>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</si>
  <si>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</si>
  <si>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</si>
  <si>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</si>
  <si>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</si>
  <si>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</si>
  <si>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</si>
  <si>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</si>
  <si>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</si>
  <si>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</si>
  <si>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</si>
  <si>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</si>
  <si>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</si>
  <si>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</si>
  <si>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</si>
  <si>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</si>
  <si>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</si>
  <si>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</si>
  <si>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</si>
  <si>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</si>
  <si>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</si>
  <si>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</si>
  <si>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</si>
  <si>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</si>
  <si>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</si>
  <si>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</si>
  <si>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</si>
  <si>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</si>
  <si>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</si>
  <si>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</si>
  <si>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</si>
  <si>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</si>
  <si>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</si>
  <si>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</si>
  <si>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</si>
  <si>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</si>
  <si>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</si>
  <si>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</si>
  <si>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</si>
  <si>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</si>
  <si>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</si>
  <si>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</si>
  <si>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</si>
  <si>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</si>
  <si>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</si>
  <si>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</si>
  <si>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</si>
  <si>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</si>
  <si>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</si>
  <si>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</si>
  <si>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</si>
  <si>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</si>
  <si>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</si>
  <si>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</si>
  <si>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</si>
  <si>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</si>
  <si>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</si>
  <si>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</si>
  <si>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</si>
  <si>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</si>
  <si>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</si>
  <si>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</si>
  <si>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</si>
  <si>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</si>
  <si>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</si>
  <si>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</si>
  <si>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</si>
  <si>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</si>
  <si>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</si>
  <si>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</si>
  <si>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</si>
  <si>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</si>
  <si>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</si>
  <si>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</si>
  <si>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</si>
  <si>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</si>
  <si>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</si>
  <si>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</si>
  <si>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</si>
  <si>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</si>
  <si>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</si>
  <si>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</si>
  <si>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</si>
  <si>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</si>
  <si>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</si>
  <si>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</si>
  <si>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</si>
  <si>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</si>
  <si>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</si>
  <si>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</si>
  <si>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</si>
  <si>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</si>
  <si>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</si>
  <si>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</si>
  <si>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</si>
  <si>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</si>
  <si>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</si>
  <si>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</si>
  <si>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</si>
  <si>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</si>
  <si>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</si>
  <si>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</si>
  <si>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</si>
  <si>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</si>
  <si>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</si>
  <si>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</si>
  <si>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</si>
  <si>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</si>
  <si>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</si>
  <si>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</si>
  <si>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</si>
  <si>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</si>
  <si>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</si>
  <si>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</si>
  <si>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</si>
  <si>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</si>
  <si>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</si>
  <si>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</si>
  <si>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</si>
  <si>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</si>
  <si>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</si>
  <si>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</si>
  <si>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</si>
  <si>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</si>
  <si>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</si>
  <si>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</si>
  <si>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</si>
  <si>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</si>
  <si>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</si>
  <si>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</si>
  <si>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</si>
  <si>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</si>
  <si>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</si>
  <si>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</si>
  <si>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</si>
  <si>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</si>
  <si>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</si>
  <si>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</si>
  <si>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</si>
  <si>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</si>
  <si>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</si>
  <si>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</si>
  <si>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</si>
  <si>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</si>
  <si>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</si>
  <si>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</si>
  <si>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</si>
  <si>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</si>
  <si>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</si>
  <si>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</si>
  <si>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</si>
  <si>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</si>
  <si>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</si>
  <si>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</si>
  <si>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</si>
  <si>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</si>
  <si>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</si>
  <si>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</si>
  <si>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</si>
  <si>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</si>
  <si>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</si>
  <si>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</si>
  <si>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</si>
  <si>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</si>
  <si>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</si>
  <si>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</si>
  <si>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</si>
  <si>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</si>
  <si>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</si>
  <si>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</si>
  <si>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</si>
  <si>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</si>
  <si>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</si>
  <si>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</si>
  <si>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</si>
  <si>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</si>
  <si>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</si>
  <si>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</si>
  <si>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</si>
  <si>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</si>
  <si>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</si>
  <si>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</si>
  <si>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</si>
  <si>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</si>
  <si>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</si>
  <si>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</si>
  <si>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</si>
  <si>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</si>
  <si>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</si>
  <si>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</si>
  <si>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</si>
  <si>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</si>
  <si>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</si>
  <si>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</si>
  <si>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</si>
  <si>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</si>
  <si>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</si>
  <si>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</si>
  <si>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</si>
  <si>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</si>
  <si>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</si>
  <si>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</si>
  <si>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</si>
  <si>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</si>
  <si>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</si>
  <si>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</si>
  <si>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</si>
  <si>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</si>
  <si>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</si>
  <si>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</si>
  <si>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</si>
  <si>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</si>
  <si>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</si>
  <si>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</si>
  <si>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</si>
  <si>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</si>
  <si>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</si>
  <si>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</si>
  <si>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</si>
  <si>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</si>
  <si>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</si>
  <si>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</si>
  <si>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</si>
  <si>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</si>
  <si>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</si>
  <si>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</si>
  <si>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</si>
  <si>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</si>
  <si>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</si>
  <si>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</si>
  <si>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</si>
  <si>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</si>
  <si>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</si>
  <si>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</si>
  <si>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</si>
  <si>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</si>
  <si>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</si>
  <si>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</si>
  <si>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</si>
  <si>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</si>
  <si>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</si>
  <si>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</si>
  <si>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</si>
  <si>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</si>
  <si>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</si>
  <si>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</si>
  <si>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</si>
  <si>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</si>
  <si>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</si>
  <si>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</si>
  <si>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</si>
  <si>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</si>
  <si>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</si>
  <si>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</si>
  <si>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</si>
  <si>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</si>
  <si>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</si>
  <si>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</si>
  <si>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</si>
  <si>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</si>
  <si>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</si>
  <si>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</si>
  <si>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</si>
  <si>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</si>
  <si>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</si>
  <si>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</si>
  <si>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</si>
  <si>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</si>
  <si>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</si>
  <si>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</si>
  <si>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</si>
  <si>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</si>
  <si>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</si>
  <si>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</si>
  <si>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</si>
  <si>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</si>
  <si>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</si>
  <si>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</si>
  <si>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</si>
  <si>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</si>
  <si>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</si>
  <si>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</si>
  <si>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</si>
  <si>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</si>
  <si>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</si>
  <si>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</si>
  <si>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</si>
  <si>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</si>
  <si>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</si>
  <si>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</si>
  <si>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</si>
  <si>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</si>
  <si>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</si>
  <si>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</si>
  <si>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</si>
  <si>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</si>
  <si>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</si>
  <si>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</si>
  <si>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</si>
  <si>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</si>
  <si>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</si>
  <si>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</si>
  <si>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</si>
  <si>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</si>
  <si>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</si>
  <si>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</si>
  <si>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</si>
  <si>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</si>
  <si>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</si>
  <si>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</si>
  <si>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</si>
  <si>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</si>
  <si>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</si>
  <si>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</si>
  <si>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</si>
  <si>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</si>
  <si>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</si>
  <si>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</si>
  <si>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</si>
  <si>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</si>
  <si>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</si>
  <si>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</si>
  <si>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</si>
  <si>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</si>
  <si>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</si>
  <si>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</si>
  <si>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</si>
  <si>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</si>
  <si>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</si>
  <si>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</si>
  <si>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</si>
  <si>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</si>
  <si>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</si>
  <si>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</si>
  <si>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</si>
  <si>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</si>
  <si>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</si>
  <si>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</si>
  <si>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</si>
  <si>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</si>
  <si>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</si>
  <si>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</si>
  <si>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</si>
  <si>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</si>
  <si>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</si>
  <si>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</si>
  <si>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</si>
  <si>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</si>
  <si>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</si>
  <si>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</si>
  <si>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</si>
  <si>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</si>
  <si>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</si>
  <si>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</si>
  <si>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</si>
  <si>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</si>
  <si>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</si>
  <si>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</si>
  <si>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</si>
  <si>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</si>
  <si>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</si>
  <si>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</si>
  <si>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</si>
  <si>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</si>
  <si>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</si>
  <si>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</si>
  <si>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</si>
  <si>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</si>
  <si>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</si>
  <si>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</si>
  <si>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</si>
  <si>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</si>
  <si>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</si>
  <si>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</si>
  <si>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</si>
  <si>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</si>
  <si>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</si>
  <si>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</si>
  <si>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</si>
  <si>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</si>
  <si>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</si>
  <si>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</si>
  <si>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</si>
  <si>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</si>
  <si>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</si>
  <si>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</si>
  <si>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</si>
  <si>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</si>
  <si>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</si>
  <si>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</si>
  <si>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</si>
  <si>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</si>
  <si>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</si>
  <si>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</si>
  <si>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</si>
  <si>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</si>
  <si>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</si>
  <si>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</si>
  <si>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</si>
  <si>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</si>
  <si>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</si>
  <si>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</si>
  <si>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</si>
  <si>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</si>
  <si>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</si>
  <si>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</si>
  <si>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</si>
  <si>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</si>
  <si>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</si>
  <si>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</si>
  <si>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</si>
  <si>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</si>
  <si>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</si>
  <si>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</si>
  <si>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</si>
  <si>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</si>
  <si>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</si>
  <si>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</si>
  <si>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</si>
  <si>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</si>
  <si>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</si>
  <si>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</si>
  <si>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</si>
  <si>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</si>
  <si>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</si>
  <si>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</si>
  <si>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</si>
  <si>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</si>
  <si>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</si>
  <si>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</si>
  <si>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</si>
  <si>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</si>
  <si>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</si>
  <si>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</si>
  <si>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</si>
  <si>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</si>
  <si>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</si>
  <si>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</si>
  <si>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</si>
  <si>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</si>
  <si>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</si>
  <si>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</si>
  <si>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</si>
  <si>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</si>
  <si>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</si>
  <si>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</si>
  <si>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</si>
  <si>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</si>
  <si>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</si>
  <si>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</si>
  <si>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</si>
  <si>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</si>
  <si>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</si>
  <si>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</si>
  <si>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</si>
  <si>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</si>
  <si>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</si>
  <si>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</si>
  <si>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</si>
  <si>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</si>
  <si>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</si>
  <si>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</si>
  <si>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</si>
  <si>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</si>
  <si>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</si>
  <si>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</si>
  <si>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</si>
  <si>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</si>
  <si>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</si>
  <si>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</si>
  <si>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</si>
  <si>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</si>
  <si>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</si>
  <si>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</si>
  <si>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</si>
  <si>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</si>
  <si>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</si>
  <si>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</si>
  <si>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</si>
  <si>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</si>
  <si>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</si>
  <si>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</si>
  <si>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</si>
  <si>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</si>
  <si>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</si>
  <si>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</si>
  <si>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</si>
  <si>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</si>
  <si>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</si>
  <si>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</si>
  <si>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</si>
  <si>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</si>
  <si>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</si>
  <si>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</si>
  <si>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</si>
  <si>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</si>
  <si>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</si>
  <si>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</si>
  <si>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</si>
  <si>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</si>
  <si>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</si>
  <si>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</si>
  <si>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</si>
  <si>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</si>
  <si>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</si>
  <si>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</si>
  <si>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</si>
  <si>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</si>
  <si>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</si>
  <si>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</si>
  <si>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</si>
  <si>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</si>
  <si>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</si>
  <si>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</si>
  <si>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</si>
  <si>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</si>
  <si>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</si>
  <si>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</si>
  <si>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</si>
  <si>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</si>
  <si>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</si>
  <si>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</si>
  <si>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</si>
  <si>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</si>
  <si>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</si>
  <si>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</si>
  <si>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</si>
  <si>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</si>
  <si>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</si>
  <si>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</si>
  <si>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</si>
  <si>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</si>
  <si>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</si>
  <si>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</si>
  <si>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</si>
  <si>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</si>
  <si>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</si>
  <si>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</si>
  <si>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</si>
  <si>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</si>
  <si>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</si>
  <si>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</si>
  <si>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</si>
  <si>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</si>
  <si>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</si>
  <si>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</si>
  <si>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</si>
  <si>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</si>
  <si>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</si>
  <si>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</si>
  <si>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</si>
  <si>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</si>
  <si>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</si>
  <si>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</si>
  <si>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</si>
  <si>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</si>
  <si>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</si>
  <si>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</si>
  <si>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</si>
  <si>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</si>
  <si>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</si>
  <si>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</si>
  <si>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</si>
  <si>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</si>
  <si>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</si>
  <si>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</si>
  <si>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</si>
  <si>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</si>
  <si>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</si>
  <si>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</si>
  <si>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</si>
  <si>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</si>
  <si>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</si>
  <si>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</si>
  <si>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</si>
  <si>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</si>
  <si>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</si>
  <si>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</si>
  <si>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</si>
  <si>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</si>
  <si>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</si>
  <si>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</si>
  <si>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</si>
  <si>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</si>
  <si>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</si>
  <si>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</si>
  <si>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</si>
  <si>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</si>
  <si>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</si>
  <si>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</si>
  <si>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</si>
  <si>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</si>
  <si>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</si>
  <si>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</si>
  <si>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</si>
  <si>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</si>
  <si>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</si>
  <si>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</si>
  <si>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</si>
  <si>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</si>
  <si>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</si>
  <si>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</si>
  <si>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</si>
  <si>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</si>
  <si>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</si>
  <si>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</si>
  <si>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</si>
  <si>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</si>
  <si>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</si>
  <si>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</si>
  <si>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</si>
  <si>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</si>
  <si>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</si>
  <si>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</si>
  <si>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</si>
  <si>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</si>
  <si>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</si>
  <si>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</si>
  <si>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</si>
  <si>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</si>
  <si>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</si>
  <si>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</si>
  <si>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</si>
  <si>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</si>
  <si>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</si>
  <si>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</si>
  <si>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</si>
  <si>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</si>
  <si>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</si>
  <si>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</si>
  <si>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</si>
  <si>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</si>
  <si>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</si>
  <si>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</si>
  <si>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</si>
  <si>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</si>
  <si>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</si>
  <si>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</si>
  <si>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</si>
  <si>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</si>
  <si>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</si>
  <si>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</si>
  <si>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</si>
  <si>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</si>
  <si>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</si>
  <si>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</si>
  <si>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</si>
  <si>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</si>
  <si>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</si>
  <si>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</si>
  <si>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</si>
  <si>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</si>
  <si>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</si>
  <si>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</si>
  <si>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</si>
  <si>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</si>
  <si>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</si>
  <si>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</si>
  <si>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</si>
  <si>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</si>
  <si>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</si>
  <si>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</si>
  <si>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</si>
  <si>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</si>
  <si>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</si>
  <si>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</si>
  <si>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</si>
  <si>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</si>
  <si>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</si>
  <si>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</si>
  <si>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</si>
  <si>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</si>
  <si>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</si>
  <si>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</si>
  <si>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</si>
  <si>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</si>
  <si>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</si>
  <si>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</si>
  <si>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</si>
  <si>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</si>
  <si>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</si>
  <si>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</si>
  <si>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</si>
  <si>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</si>
  <si>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</si>
  <si>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</si>
  <si>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</si>
  <si>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</si>
  <si>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</si>
  <si>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</si>
  <si>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</si>
  <si>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</si>
  <si>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</si>
  <si>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</si>
  <si>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</si>
  <si>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</si>
  <si>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</si>
  <si>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</si>
  <si>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</si>
  <si>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</si>
  <si>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</si>
  <si>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</si>
  <si>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</si>
  <si>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</si>
  <si>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</si>
  <si>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</si>
  <si>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</si>
  <si>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</si>
  <si>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</si>
  <si>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</si>
  <si>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</si>
  <si>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</si>
  <si>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</si>
  <si>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</si>
  <si>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</si>
  <si>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</si>
  <si>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</si>
  <si>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</si>
  <si>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</si>
  <si>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</si>
  <si>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</si>
  <si>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</si>
  <si>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</si>
  <si>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</si>
  <si>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</si>
  <si>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</si>
  <si>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</si>
  <si>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</si>
  <si>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</si>
  <si>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</si>
  <si>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</si>
  <si>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</si>
  <si>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</si>
  <si>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</si>
  <si>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</si>
  <si>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</si>
  <si>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</si>
  <si>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</si>
  <si>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</si>
  <si>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</si>
  <si>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</si>
  <si>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</si>
  <si>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</si>
  <si>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</si>
  <si>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</si>
  <si>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</si>
  <si>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</si>
  <si>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</si>
  <si>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</si>
  <si>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</si>
  <si>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</si>
  <si>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</si>
  <si>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</si>
  <si>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</si>
  <si>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</si>
  <si>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</si>
  <si>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</si>
  <si>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</si>
  <si>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</si>
  <si>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</si>
  <si>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</si>
  <si>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</si>
  <si>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</si>
  <si>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</si>
  <si>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</si>
  <si>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</si>
  <si>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</si>
  <si>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</si>
  <si>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</si>
  <si>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</si>
  <si>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</si>
  <si>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</si>
  <si>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</si>
  <si>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</si>
  <si>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</si>
  <si>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</si>
  <si>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</si>
  <si>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</si>
  <si>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</si>
  <si>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</si>
  <si>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</si>
  <si>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</si>
  <si>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</si>
  <si>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</si>
  <si>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</si>
  <si>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</si>
  <si>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</si>
  <si>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</si>
  <si>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</si>
  <si>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</si>
  <si>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</si>
  <si>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</si>
  <si>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</si>
  <si>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</si>
  <si>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</si>
  <si>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</si>
  <si>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</si>
  <si>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</si>
  <si>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</si>
  <si>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</si>
  <si>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</si>
  <si>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</si>
  <si>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</si>
  <si>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</si>
  <si>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</si>
  <si>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</si>
  <si>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</si>
  <si>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</si>
  <si>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</si>
  <si>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</si>
  <si>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</si>
  <si>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</si>
  <si>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</si>
  <si>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</si>
  <si>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</si>
  <si>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</si>
  <si>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</si>
  <si>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</si>
  <si>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</si>
  <si>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</si>
  <si>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</si>
  <si>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</si>
  <si>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</si>
  <si>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</si>
  <si>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</si>
  <si>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</si>
  <si>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</si>
  <si>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</si>
  <si>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</si>
  <si>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</si>
  <si>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</si>
  <si>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</si>
  <si>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</si>
  <si>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</si>
  <si>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</si>
  <si>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</si>
  <si>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</si>
  <si>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</si>
  <si>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</si>
  <si>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</si>
  <si>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</si>
  <si>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</si>
  <si>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</si>
  <si>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</si>
  <si>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</si>
  <si>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</si>
  <si>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</si>
  <si>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</si>
  <si>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</si>
  <si>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</si>
  <si>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</si>
  <si>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</si>
  <si>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</si>
  <si>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</si>
  <si>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</si>
  <si>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</si>
  <si>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</si>
  <si>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</si>
  <si>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</si>
  <si>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</si>
  <si>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</si>
  <si>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</si>
  <si>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</si>
  <si>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</si>
  <si>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</si>
  <si>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</si>
  <si>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</si>
  <si>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</si>
  <si>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</si>
  <si>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</si>
  <si>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</si>
  <si>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</si>
  <si>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</si>
  <si>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</si>
  <si>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</si>
  <si>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</si>
  <si>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</si>
  <si>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</si>
  <si>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</si>
  <si>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</si>
  <si>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</si>
  <si>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</si>
  <si>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</si>
  <si>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</si>
  <si>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</si>
  <si>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</si>
  <si>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</si>
  <si>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</si>
  <si>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</si>
  <si>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</si>
  <si>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</si>
  <si>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</si>
  <si>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</si>
  <si>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</si>
  <si>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</si>
  <si>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</si>
  <si>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</si>
  <si>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</si>
  <si>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</si>
  <si>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</si>
  <si>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</si>
  <si>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</si>
  <si>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</si>
  <si>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</si>
  <si>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</si>
  <si>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</si>
  <si>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</si>
  <si>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</si>
  <si>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</si>
  <si>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</si>
  <si>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</si>
  <si>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</si>
  <si>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</si>
  <si>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</si>
  <si>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</si>
  <si>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</si>
  <si>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</si>
  <si>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</si>
  <si>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</si>
  <si>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</si>
  <si>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</si>
  <si>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</si>
  <si>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</si>
  <si>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</si>
  <si>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</si>
  <si>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</si>
  <si>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</si>
  <si>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</si>
  <si>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</si>
  <si>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</si>
  <si>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</si>
  <si>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</si>
  <si>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</si>
  <si>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</si>
  <si>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</si>
  <si>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</si>
  <si>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</si>
  <si>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</si>
  <si>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</si>
  <si>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</si>
  <si>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</si>
  <si>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</si>
  <si>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</si>
  <si>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</si>
  <si>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</si>
  <si>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</si>
  <si>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</si>
  <si>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</si>
  <si>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</si>
  <si>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</si>
  <si>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</si>
  <si>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</si>
  <si>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</si>
  <si>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</si>
  <si>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</si>
  <si>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</si>
  <si>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</si>
  <si>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</si>
  <si>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</si>
  <si>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</si>
  <si>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</si>
  <si>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</si>
  <si>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</si>
  <si>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</si>
  <si>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</si>
  <si>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</si>
  <si>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</si>
  <si>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</si>
  <si>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</si>
  <si>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</si>
  <si>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</si>
  <si>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</si>
  <si>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</si>
  <si>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</si>
  <si>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</si>
  <si>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</si>
  <si>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</si>
  <si>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</si>
  <si>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</si>
  <si>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</si>
  <si>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</si>
  <si>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</si>
  <si>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</si>
  <si>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</si>
  <si>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</si>
  <si>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</si>
  <si>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</si>
  <si>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</si>
  <si>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</si>
  <si>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</si>
  <si>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</si>
  <si>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</si>
  <si>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</si>
  <si>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</si>
  <si>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</si>
  <si>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</si>
  <si>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</si>
  <si>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</si>
  <si>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</si>
  <si>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</si>
  <si>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</si>
  <si>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</si>
  <si>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</si>
  <si>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</si>
  <si>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</si>
  <si>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</si>
  <si>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</si>
  <si>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</si>
  <si>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</si>
  <si>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</si>
  <si>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</si>
  <si>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</si>
  <si>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</si>
  <si>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</si>
  <si>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</si>
  <si>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</si>
  <si>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</si>
  <si>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</si>
  <si>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</si>
  <si>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</si>
  <si>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</si>
  <si>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</si>
  <si>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</si>
  <si>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</si>
  <si>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</si>
  <si>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</si>
  <si>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</si>
  <si>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</si>
  <si>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</si>
  <si>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</si>
  <si>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</si>
  <si>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</si>
  <si>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</si>
  <si>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</si>
  <si>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</si>
  <si>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</si>
  <si>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</si>
  <si>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</si>
  <si>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</si>
  <si>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</si>
  <si>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</si>
  <si>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</si>
  <si>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</si>
  <si>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</si>
  <si>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</si>
  <si>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</si>
  <si>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</si>
  <si>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</si>
  <si>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</si>
  <si>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</si>
  <si>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</si>
  <si>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</si>
  <si>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</si>
  <si>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</si>
  <si>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</si>
  <si>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</si>
  <si>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</si>
  <si>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</si>
  <si>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</si>
  <si>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</si>
  <si>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</si>
  <si>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</si>
  <si>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</si>
  <si>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</si>
  <si>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</si>
  <si>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</si>
  <si>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</si>
  <si>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</si>
  <si>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</si>
  <si>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</si>
  <si>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</si>
  <si>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</si>
  <si>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</si>
  <si>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</si>
  <si>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</si>
  <si>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</si>
  <si>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</si>
  <si>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</si>
  <si>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</si>
  <si>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</si>
  <si>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</si>
  <si>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</si>
  <si>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</si>
  <si>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</si>
  <si>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</si>
  <si>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</si>
  <si>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</si>
  <si>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</si>
  <si>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</si>
  <si>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</si>
  <si>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</si>
  <si>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</si>
  <si>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</si>
  <si>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</si>
  <si>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</si>
  <si>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</si>
  <si>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</si>
  <si>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</si>
  <si>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</si>
  <si>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</si>
  <si>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</si>
  <si>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</si>
  <si>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</si>
  <si>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</si>
  <si>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</si>
  <si>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</si>
  <si>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</si>
  <si>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</si>
  <si>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</si>
  <si>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</si>
  <si>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</si>
  <si>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</si>
  <si>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</si>
  <si>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</si>
  <si>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</si>
  <si>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</si>
  <si>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</si>
  <si>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</si>
  <si>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</si>
  <si>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</si>
  <si>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</si>
  <si>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</si>
  <si>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</si>
  <si>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</si>
  <si>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</si>
  <si>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</si>
  <si>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</si>
  <si>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</si>
  <si>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</si>
  <si>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</si>
  <si>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</si>
  <si>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</si>
  <si>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</si>
  <si>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</si>
  <si>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</si>
  <si>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</si>
  <si>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</si>
  <si>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</si>
  <si>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</si>
  <si>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</si>
  <si>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</si>
  <si>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</si>
  <si>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</si>
  <si>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</si>
  <si>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</si>
  <si>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</si>
  <si>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</si>
  <si>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</si>
  <si>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</si>
  <si>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</si>
  <si>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</si>
  <si>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</si>
  <si>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</si>
  <si>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</si>
  <si>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</si>
  <si>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</si>
  <si>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</si>
  <si>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</si>
  <si>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</si>
  <si>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</si>
  <si>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</si>
  <si>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</si>
  <si>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</si>
  <si>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</si>
  <si>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</si>
  <si>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</si>
  <si>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</si>
  <si>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</si>
  <si>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</si>
  <si>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</si>
  <si>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</si>
  <si>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</si>
  <si>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</si>
  <si>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</si>
  <si>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</si>
  <si>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</si>
  <si>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</si>
  <si>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</si>
  <si>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</si>
  <si>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</si>
  <si>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</si>
  <si>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</si>
  <si>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</si>
  <si>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</si>
  <si>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</si>
  <si>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</si>
  <si>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</si>
  <si>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</si>
  <si>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</si>
  <si>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</si>
  <si>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</si>
  <si>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</si>
  <si>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</si>
  <si>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</si>
  <si>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</si>
  <si>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</si>
  <si>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</si>
  <si>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</si>
  <si>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</si>
  <si>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</si>
  <si>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</si>
  <si>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</si>
  <si>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</si>
  <si>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</si>
  <si>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</si>
  <si>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</si>
  <si>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</si>
  <si>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</si>
  <si>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</si>
  <si>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</si>
  <si>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</si>
  <si>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</si>
  <si>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</si>
  <si>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</si>
  <si>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</si>
  <si>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</si>
  <si>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</si>
  <si>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</si>
  <si>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</si>
  <si>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</si>
  <si>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</si>
  <si>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</si>
  <si>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</si>
  <si>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</si>
  <si>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</si>
  <si>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</si>
  <si>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</si>
  <si>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</si>
  <si>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</si>
  <si>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</si>
  <si>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</si>
  <si>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</si>
  <si>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</si>
  <si>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</si>
  <si>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</si>
  <si>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</si>
  <si>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</si>
  <si>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</si>
  <si>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</si>
  <si>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</si>
  <si>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</si>
  <si>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</si>
  <si>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</si>
  <si>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</si>
  <si>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</si>
  <si>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</si>
  <si>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</si>
  <si>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</si>
  <si>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</si>
  <si>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</si>
  <si>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</si>
  <si>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</si>
  <si>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</si>
  <si>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</si>
  <si>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</si>
  <si>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</si>
  <si>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</si>
  <si>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</si>
  <si>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</si>
  <si>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</si>
  <si>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</si>
  <si>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</si>
  <si>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</si>
  <si>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</si>
  <si>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</si>
  <si>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</si>
  <si>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</si>
  <si>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</si>
  <si>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</si>
  <si>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</si>
  <si>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</si>
  <si>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</si>
  <si>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</si>
  <si>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</si>
  <si>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</si>
  <si>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</si>
  <si>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</si>
  <si>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</si>
  <si>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</si>
  <si>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</si>
  <si>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</si>
  <si>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</si>
  <si>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</si>
  <si>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</si>
  <si>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</si>
  <si>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</si>
  <si>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</si>
  <si>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</si>
  <si>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</si>
  <si>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</si>
  <si>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</si>
  <si>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</si>
  <si>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</si>
  <si>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</si>
  <si>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</si>
  <si>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</si>
  <si>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</si>
  <si>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</si>
  <si>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</si>
  <si>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</si>
  <si>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</si>
  <si>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</si>
  <si>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</si>
  <si>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</si>
  <si>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</si>
  <si>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</si>
  <si>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</si>
  <si>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</si>
  <si>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</si>
  <si>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</si>
  <si>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</si>
  <si>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</si>
  <si>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</si>
  <si>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</si>
  <si>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</si>
  <si>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</si>
  <si>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</si>
  <si>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</si>
  <si>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</si>
  <si>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</si>
  <si>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</si>
  <si>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</si>
  <si>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</si>
  <si>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</si>
  <si>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</si>
  <si>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</si>
  <si>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</si>
  <si>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</si>
  <si>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</si>
  <si>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</si>
  <si>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</si>
  <si>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</si>
  <si>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</si>
  <si>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</si>
  <si>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</si>
  <si>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</si>
  <si>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</si>
  <si>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</si>
  <si>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</si>
  <si>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</si>
  <si>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</si>
  <si>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</si>
  <si>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</si>
  <si>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</si>
  <si>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</si>
  <si>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</si>
  <si>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</si>
  <si>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</si>
  <si>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</si>
  <si>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</si>
  <si>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</si>
  <si>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</si>
  <si>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</si>
  <si>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</si>
  <si>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</si>
  <si>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</si>
  <si>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</si>
  <si>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</si>
  <si>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</si>
  <si>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</si>
  <si>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</si>
  <si>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</si>
  <si>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</si>
  <si>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</si>
  <si>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</si>
  <si>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</si>
  <si>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</si>
  <si>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</si>
  <si>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</si>
  <si>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</si>
  <si>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</si>
  <si>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</si>
  <si>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</si>
  <si>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</si>
  <si>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</si>
  <si>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</si>
  <si>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</si>
  <si>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</si>
  <si>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</si>
  <si>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</si>
  <si>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</si>
  <si>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</si>
  <si>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</si>
  <si>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</si>
  <si>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</si>
  <si>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</si>
  <si>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</si>
  <si>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</si>
  <si>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</si>
  <si>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</si>
  <si>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</si>
  <si>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</si>
  <si>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</si>
  <si>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</si>
  <si>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</si>
  <si>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</si>
  <si>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</si>
  <si>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</si>
  <si>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</si>
  <si>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</si>
  <si>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</si>
  <si>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</si>
  <si>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</si>
  <si>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</si>
  <si>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</si>
  <si>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</si>
  <si>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</si>
  <si>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</si>
  <si>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</si>
  <si>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</si>
  <si>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</si>
  <si>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</si>
  <si>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</si>
  <si>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</si>
  <si>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</si>
  <si>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</si>
  <si>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</si>
  <si>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</si>
  <si>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</si>
  <si>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</si>
  <si>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</si>
  <si>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</si>
  <si>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</si>
  <si>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</si>
  <si>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</si>
  <si>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</si>
  <si>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</si>
  <si>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</si>
  <si>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</si>
  <si>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</si>
  <si>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</si>
  <si>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</si>
  <si>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</si>
  <si>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</si>
  <si>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</si>
  <si>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</si>
  <si>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</si>
  <si>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</si>
  <si>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</si>
  <si>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</si>
  <si>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</si>
  <si>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</si>
  <si>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</si>
  <si>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</si>
  <si>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</si>
  <si>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</si>
  <si>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</si>
  <si>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</si>
  <si>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</si>
  <si>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</si>
  <si>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</si>
  <si>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</si>
  <si>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</si>
  <si>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</si>
  <si>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</si>
  <si>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</si>
  <si>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</si>
  <si>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</si>
  <si>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</si>
  <si>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</si>
  <si>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</si>
  <si>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</si>
  <si>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</si>
  <si>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</si>
  <si>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</si>
  <si>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</si>
  <si>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</si>
  <si>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</si>
  <si>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</si>
  <si>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</si>
  <si>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</si>
  <si>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</si>
  <si>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</si>
  <si>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</si>
  <si>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</si>
  <si>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</si>
  <si>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</si>
  <si>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</si>
  <si>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</si>
  <si>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</si>
  <si>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</si>
  <si>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</si>
  <si>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</si>
  <si>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</si>
  <si>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</si>
  <si>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</si>
  <si>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</si>
  <si>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</si>
  <si>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</si>
  <si>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</si>
  <si>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</si>
  <si>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</si>
  <si>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</si>
  <si>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</si>
  <si>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</si>
  <si>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</si>
  <si>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</si>
  <si>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</si>
  <si>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</si>
  <si>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</si>
  <si>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</si>
  <si>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</si>
  <si>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</si>
  <si>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</si>
  <si>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</si>
  <si>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</si>
  <si>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</si>
  <si>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</si>
  <si>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</si>
  <si>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</si>
  <si>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</si>
  <si>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</si>
  <si>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</si>
  <si>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</si>
  <si>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</si>
  <si>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</si>
  <si>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</si>
  <si>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</si>
  <si>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</si>
  <si>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</si>
  <si>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</si>
  <si>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</si>
  <si>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</si>
  <si>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</si>
  <si>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</si>
  <si>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</si>
  <si>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</si>
  <si>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</si>
  <si>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</si>
  <si>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</si>
  <si>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</si>
  <si>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</si>
  <si>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</si>
  <si>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</si>
  <si>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</si>
  <si>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</si>
  <si>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</si>
  <si>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</si>
  <si>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</si>
  <si>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</si>
  <si>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</si>
  <si>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</si>
  <si>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</si>
  <si>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</si>
  <si>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</si>
  <si>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</si>
  <si>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</si>
  <si>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</si>
  <si>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</si>
  <si>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</si>
  <si>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</si>
  <si>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</si>
  <si>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</si>
  <si>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</si>
  <si>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</si>
  <si>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</si>
  <si>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</si>
  <si>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</si>
  <si>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</si>
  <si>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</si>
  <si>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</si>
  <si>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</si>
  <si>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</si>
  <si>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</si>
  <si>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</si>
  <si>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</si>
  <si>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</si>
  <si>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</si>
  <si>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</si>
  <si>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</si>
  <si>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</si>
  <si>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</si>
  <si>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</si>
  <si>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</si>
  <si>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</si>
  <si>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</si>
  <si>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</si>
  <si>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</si>
  <si>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</si>
  <si>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</si>
  <si>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</si>
  <si>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</si>
  <si>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</si>
  <si>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</si>
  <si>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</si>
  <si>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</si>
  <si>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</si>
  <si>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</si>
  <si>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</si>
  <si>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</si>
  <si>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</si>
  <si>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</si>
  <si>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</si>
  <si>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</si>
  <si>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</si>
  <si>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</si>
  <si>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</si>
  <si>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</si>
  <si>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</si>
  <si>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</si>
  <si>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</si>
  <si>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</si>
  <si>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</si>
  <si>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</si>
  <si>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</si>
  <si>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</si>
  <si>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</si>
  <si>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</si>
  <si>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</si>
  <si>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</si>
  <si>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</si>
  <si>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</si>
  <si>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</si>
  <si>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</si>
  <si>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</si>
  <si>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</si>
  <si>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</si>
  <si>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</si>
  <si>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</si>
  <si>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</si>
  <si>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</si>
  <si>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</si>
  <si>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</si>
  <si>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</si>
  <si>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</si>
  <si>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</si>
  <si>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</si>
  <si>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</si>
  <si>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</si>
  <si>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</si>
  <si>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</si>
  <si>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</si>
  <si>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</si>
  <si>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</si>
  <si>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</si>
  <si>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</si>
  <si>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</si>
  <si>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</si>
  <si>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</si>
  <si>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</si>
  <si>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</si>
  <si>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</si>
  <si>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</si>
  <si>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</si>
  <si>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</si>
  <si>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</si>
  <si>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</si>
  <si>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</si>
  <si>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</si>
  <si>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</si>
  <si>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</si>
  <si>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</si>
  <si>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</si>
  <si>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</si>
  <si>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</si>
  <si>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</si>
  <si>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</si>
  <si>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</si>
  <si>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</si>
  <si>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</si>
  <si>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</si>
  <si>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</si>
  <si>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</si>
  <si>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</si>
  <si>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</si>
  <si>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</si>
  <si>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</si>
  <si>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</si>
  <si>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</si>
  <si>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</si>
  <si>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</si>
  <si>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</si>
  <si>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</si>
  <si>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</si>
  <si>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</si>
  <si>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</si>
  <si>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</si>
  <si>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</si>
  <si>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</si>
  <si>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</si>
  <si>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</si>
  <si>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</si>
  <si>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</si>
  <si>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</si>
  <si>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</si>
  <si>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</si>
  <si>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</si>
  <si>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</si>
  <si>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</si>
  <si>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</si>
  <si>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</si>
  <si>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</si>
  <si>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</si>
  <si>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</si>
  <si>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</si>
  <si>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</si>
  <si>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</si>
  <si>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</si>
  <si>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</si>
  <si>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</si>
  <si>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</si>
  <si>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</si>
  <si>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</si>
  <si>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</si>
  <si>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</si>
  <si>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</si>
  <si>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</si>
  <si>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</si>
  <si>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</si>
  <si>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</si>
  <si>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</si>
  <si>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</si>
  <si>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</si>
  <si>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</si>
  <si>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</si>
  <si>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</si>
  <si>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</si>
  <si>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</si>
  <si>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</si>
  <si>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</si>
  <si>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</si>
  <si>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</si>
  <si>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</si>
  <si>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</si>
  <si>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</si>
  <si>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</si>
  <si>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</si>
  <si>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</si>
  <si>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</si>
  <si>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</si>
  <si>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</si>
  <si>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</si>
  <si>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</si>
  <si>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</si>
  <si>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</si>
  <si>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</si>
  <si>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</si>
  <si>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</si>
  <si>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</si>
  <si>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</si>
  <si>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</si>
  <si>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</si>
  <si>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</si>
  <si>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</si>
  <si>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</si>
  <si>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</si>
  <si>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</si>
  <si>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</si>
  <si>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</si>
  <si>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</si>
  <si>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</si>
  <si>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</si>
  <si>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</si>
  <si>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</si>
  <si>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</si>
  <si>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</si>
  <si>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</si>
  <si>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</si>
  <si>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</si>
  <si>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</si>
  <si>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</si>
  <si>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</si>
  <si>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</si>
  <si>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</si>
  <si>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</si>
  <si>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</si>
  <si>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</si>
  <si>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</si>
  <si>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</si>
  <si>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</si>
  <si>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</si>
  <si>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</si>
  <si>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</si>
  <si>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</si>
  <si>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</si>
  <si>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</si>
  <si>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</si>
  <si>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</si>
  <si>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</si>
  <si>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</si>
  <si>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</si>
  <si>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</si>
  <si>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</si>
  <si>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</si>
  <si>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</si>
  <si>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</si>
  <si>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</si>
  <si>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</si>
  <si>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</si>
  <si>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</si>
  <si>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</si>
  <si>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</si>
  <si>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</si>
  <si>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</si>
  <si>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</si>
  <si>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</si>
  <si>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</si>
  <si>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</si>
  <si>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</si>
  <si>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</si>
  <si>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</si>
  <si>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</si>
  <si>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</si>
  <si>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</si>
  <si>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</si>
  <si>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</si>
  <si>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</si>
  <si>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</si>
  <si>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</si>
  <si>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</si>
  <si>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</si>
  <si>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</si>
  <si>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</si>
  <si>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</si>
  <si>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</si>
  <si>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</si>
  <si>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</si>
  <si>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</si>
  <si>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</si>
  <si>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</si>
  <si>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</si>
  <si>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</si>
  <si>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</si>
  <si>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</si>
  <si>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</si>
  <si>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</si>
  <si>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</si>
  <si>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</si>
  <si>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</si>
  <si>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</si>
  <si>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</si>
  <si>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</si>
  <si>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</si>
  <si>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</si>
  <si>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</si>
  <si>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</si>
  <si>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</si>
  <si>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</si>
  <si>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</si>
  <si>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</si>
  <si>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</si>
  <si>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</si>
  <si>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</si>
  <si>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</si>
  <si>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</si>
  <si>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</si>
  <si>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</si>
  <si>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</si>
  <si>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</si>
  <si>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</si>
  <si>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</si>
  <si>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</si>
  <si>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</si>
  <si>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</si>
  <si>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</si>
  <si>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</si>
  <si>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</si>
  <si>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</si>
  <si>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</si>
  <si>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</si>
  <si>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</si>
  <si>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</si>
  <si>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</si>
  <si>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</si>
  <si>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</si>
  <si>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</si>
  <si>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</si>
  <si>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</si>
  <si>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</si>
  <si>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</si>
  <si>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</si>
  <si>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</si>
  <si>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</si>
  <si>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</si>
  <si>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</si>
  <si>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</si>
  <si>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</si>
  <si>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</si>
  <si>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</si>
  <si>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</si>
  <si>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</si>
  <si>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</si>
  <si>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</si>
  <si>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</si>
  <si>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</si>
  <si>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</si>
  <si>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</si>
  <si>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</si>
  <si>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</si>
  <si>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</si>
  <si>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</si>
  <si>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</si>
  <si>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</si>
  <si>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</si>
  <si>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</si>
  <si>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</si>
  <si>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</si>
  <si>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</si>
  <si>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</si>
  <si>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</si>
  <si>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</si>
  <si>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</si>
  <si>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</si>
  <si>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</si>
  <si>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</si>
  <si>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</si>
  <si>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</si>
  <si>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</si>
  <si>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</si>
  <si>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</si>
  <si>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</si>
  <si>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</si>
  <si>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</si>
  <si>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</si>
  <si>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</si>
  <si>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</si>
  <si>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</si>
  <si>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</si>
  <si>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</si>
  <si>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</si>
  <si>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</si>
  <si>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</si>
  <si>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</si>
  <si>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</si>
  <si>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</si>
  <si>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</si>
  <si>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</si>
  <si>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</si>
  <si>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</si>
  <si>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</si>
  <si>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</si>
  <si>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</si>
  <si>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</si>
  <si>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</si>
  <si>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</si>
  <si>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</si>
  <si>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</si>
  <si>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</si>
  <si>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</si>
  <si>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</si>
  <si>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</si>
  <si>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</si>
  <si>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</si>
  <si>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</si>
  <si>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</si>
  <si>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</si>
  <si>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</si>
  <si>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</si>
  <si>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</si>
  <si>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</si>
  <si>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</si>
  <si>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</si>
  <si>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</si>
  <si>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</si>
  <si>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</si>
  <si>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</si>
  <si>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</si>
  <si>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</si>
  <si>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</si>
  <si>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</si>
  <si>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</si>
  <si>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</si>
  <si>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</si>
  <si>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</si>
  <si>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</si>
  <si>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</si>
  <si>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</si>
  <si>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</si>
  <si>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</si>
  <si>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</si>
  <si>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</si>
  <si>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</si>
  <si>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</si>
  <si>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</si>
  <si>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</si>
  <si>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</si>
  <si>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</si>
  <si>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</si>
  <si>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</si>
  <si>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</si>
  <si>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</si>
  <si>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</si>
  <si>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</si>
  <si>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</si>
  <si>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</si>
  <si>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</si>
  <si>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</si>
  <si>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</si>
  <si>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</si>
  <si>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</si>
  <si>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</si>
  <si>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</si>
  <si>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</si>
  <si>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</si>
  <si>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</si>
  <si>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</si>
  <si>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</si>
  <si>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</si>
  <si>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</si>
  <si>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</si>
  <si>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</si>
  <si>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</si>
  <si>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</si>
  <si>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</si>
  <si>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</si>
  <si>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</si>
  <si>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</si>
  <si>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</si>
  <si>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</si>
  <si>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</si>
  <si>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</si>
  <si>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</si>
  <si>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</si>
  <si>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</si>
  <si>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</si>
  <si>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</si>
  <si>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</si>
  <si>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</si>
  <si>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</si>
  <si>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</si>
  <si>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</si>
  <si>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</si>
  <si>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</si>
  <si>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</si>
  <si>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</si>
  <si>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</si>
  <si>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</si>
  <si>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</si>
  <si>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</si>
  <si>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</si>
  <si>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</si>
  <si>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</si>
  <si>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</si>
  <si>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</si>
  <si>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</si>
  <si>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</si>
  <si>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</si>
  <si>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</si>
  <si>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</si>
  <si>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</si>
  <si>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</si>
  <si>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</si>
  <si>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</si>
  <si>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</si>
  <si>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</si>
  <si>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</si>
  <si>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</si>
  <si>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</si>
  <si>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</si>
  <si>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</si>
  <si>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</si>
  <si>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</si>
  <si>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</si>
  <si>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</si>
  <si>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</si>
  <si>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</si>
  <si>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</si>
  <si>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</si>
  <si>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</si>
  <si>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</si>
  <si>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</si>
  <si>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</si>
  <si>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</si>
  <si>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</si>
  <si>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</si>
  <si>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</si>
  <si>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</si>
  <si>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</si>
  <si>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</si>
  <si>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</si>
  <si>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</si>
  <si>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</si>
  <si>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</si>
  <si>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</si>
  <si>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</si>
  <si>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</si>
  <si>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</si>
  <si>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</si>
  <si>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</si>
  <si>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</si>
  <si>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</si>
  <si>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</si>
  <si>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</si>
  <si>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</si>
  <si>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</si>
  <si>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</si>
  <si>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</si>
  <si>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</si>
  <si>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</si>
  <si>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</si>
  <si>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</si>
  <si>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</si>
  <si>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</si>
  <si>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</si>
  <si>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</si>
  <si>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</si>
  <si>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</si>
  <si>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</si>
  <si>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</si>
  <si>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</si>
  <si>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</si>
  <si>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</si>
  <si>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</si>
  <si>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</si>
  <si>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</si>
  <si>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</si>
  <si>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</si>
  <si>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</si>
  <si>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</si>
  <si>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</si>
  <si>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</si>
  <si>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</si>
  <si>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</si>
  <si>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</si>
  <si>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</si>
  <si>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</si>
  <si>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</si>
  <si>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</si>
  <si>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</si>
  <si>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</si>
  <si>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</si>
  <si>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</si>
  <si>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</si>
  <si>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</si>
  <si>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</si>
  <si>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</si>
  <si>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</si>
  <si>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</si>
  <si>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</si>
  <si>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</si>
  <si>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</si>
  <si>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</si>
  <si>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</si>
  <si>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</si>
  <si>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</si>
  <si>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</si>
  <si>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</si>
  <si>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</si>
  <si>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</si>
  <si>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</si>
  <si>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</si>
  <si>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</si>
  <si>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</si>
  <si>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</si>
  <si>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</si>
  <si>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</si>
  <si>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</si>
  <si>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</si>
  <si>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</si>
  <si>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</si>
  <si>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</si>
  <si>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</si>
  <si>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</si>
  <si>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</si>
  <si>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</si>
  <si>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</si>
  <si>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</si>
  <si>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</si>
  <si>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</si>
  <si>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</si>
  <si>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</si>
  <si>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</si>
  <si>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</si>
  <si>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</si>
  <si>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</si>
  <si>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</si>
  <si>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</si>
  <si>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</si>
  <si>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</si>
  <si>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</si>
  <si>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</si>
  <si>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</si>
  <si>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</si>
  <si>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</si>
  <si>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</si>
  <si>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</si>
  <si>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</si>
  <si>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</si>
  <si>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</si>
  <si>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</si>
  <si>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</si>
  <si>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</si>
  <si>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</si>
  <si>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</si>
  <si>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</si>
  <si>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</si>
  <si>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</si>
  <si>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</si>
  <si>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</si>
  <si>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</si>
  <si>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</si>
  <si>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</si>
  <si>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</si>
  <si>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</si>
  <si>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</si>
  <si>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</si>
  <si>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</si>
  <si>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</si>
  <si>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</si>
  <si>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</si>
  <si>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</si>
  <si>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</si>
  <si>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</si>
  <si>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</si>
  <si>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</si>
  <si>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</si>
  <si>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</si>
  <si>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</si>
  <si>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</si>
  <si>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</si>
  <si>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</si>
  <si>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</si>
  <si>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</si>
  <si>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</si>
  <si>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</si>
  <si>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</si>
  <si>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</si>
  <si>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</si>
  <si>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</si>
  <si>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</si>
  <si>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</si>
  <si>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</si>
  <si>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</si>
  <si>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</si>
  <si>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</si>
  <si>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</si>
  <si>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</si>
  <si>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</si>
  <si>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</si>
  <si>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</si>
  <si>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</si>
  <si>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</si>
  <si>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</si>
  <si>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</si>
  <si>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</si>
  <si>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</si>
  <si>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</si>
  <si>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</si>
  <si>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</si>
  <si>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</si>
  <si>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</si>
  <si>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</si>
  <si>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</si>
  <si>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</si>
  <si>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</si>
  <si>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</si>
  <si>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</si>
  <si>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</si>
  <si>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</si>
  <si>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</si>
  <si>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</si>
  <si>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</si>
  <si>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</si>
  <si>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</si>
  <si>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</si>
  <si>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</si>
  <si>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</si>
  <si>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</si>
  <si>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</si>
  <si>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</si>
  <si>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</si>
  <si>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</si>
  <si>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</si>
  <si>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</si>
  <si>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</si>
  <si>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</si>
  <si>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</si>
  <si>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</si>
  <si>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</si>
  <si>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</si>
  <si>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</si>
  <si>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</si>
  <si>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</si>
  <si>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</si>
  <si>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</si>
  <si>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</si>
  <si>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</si>
  <si>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</si>
  <si>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</si>
  <si>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</si>
  <si>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</si>
  <si>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</si>
  <si>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</si>
  <si>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</si>
  <si>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</si>
  <si>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</si>
  <si>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</si>
  <si>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</si>
  <si>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</si>
  <si>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</si>
  <si>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</si>
  <si>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</si>
  <si>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</si>
  <si>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</si>
  <si>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</si>
  <si>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</si>
  <si>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</si>
  <si>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</si>
  <si>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</si>
  <si>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</si>
  <si>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</si>
  <si>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</si>
  <si>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</si>
  <si>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</si>
  <si>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</si>
  <si>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</si>
  <si>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</si>
  <si>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</si>
  <si>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</si>
  <si>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</si>
  <si>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</si>
  <si>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</si>
  <si>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</si>
  <si>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</si>
  <si>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</si>
  <si>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</si>
  <si>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</si>
  <si>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</si>
  <si>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</si>
  <si>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</si>
  <si>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</si>
  <si>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</si>
  <si>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</si>
  <si>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</si>
  <si>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</si>
  <si>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</si>
  <si>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</si>
  <si>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</si>
  <si>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</si>
  <si>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</si>
  <si>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</si>
  <si>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</si>
  <si>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</si>
  <si>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</si>
  <si>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</si>
  <si>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</si>
  <si>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</si>
  <si>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</si>
  <si>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</si>
  <si>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</si>
  <si>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</si>
  <si>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</si>
  <si>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</si>
  <si>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</si>
  <si>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</si>
  <si>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</si>
  <si>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</si>
  <si>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</si>
  <si>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</si>
  <si>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</si>
  <si>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</si>
  <si>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</si>
  <si>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</si>
  <si>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</si>
  <si>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</si>
  <si>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</si>
  <si>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</si>
  <si>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</si>
  <si>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</si>
  <si>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</si>
  <si>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</si>
  <si>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</si>
  <si>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</si>
  <si>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</si>
  <si>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</si>
  <si>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</si>
  <si>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</si>
  <si>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</si>
  <si>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</si>
  <si>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</si>
  <si>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</si>
  <si>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</si>
  <si>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</si>
  <si>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</si>
  <si>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</si>
  <si>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</si>
  <si>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</si>
  <si>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</si>
  <si>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</si>
  <si>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</si>
  <si>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</si>
  <si>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</si>
  <si>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</si>
  <si>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</si>
  <si>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</si>
  <si>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</si>
  <si>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</si>
  <si>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</si>
  <si>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</si>
  <si>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</si>
  <si>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</si>
  <si>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</si>
  <si>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</si>
  <si>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</si>
  <si>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</si>
  <si>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</si>
  <si>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</si>
  <si>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</si>
  <si>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</si>
  <si>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</si>
  <si>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</si>
  <si>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</si>
  <si>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</si>
  <si>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</si>
  <si>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</si>
  <si>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</si>
  <si>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</si>
  <si>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</si>
  <si>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</si>
  <si>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</si>
  <si>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</si>
  <si>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</si>
  <si>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</si>
  <si>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</si>
  <si>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</si>
  <si>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</si>
  <si>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</si>
  <si>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</si>
  <si>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</si>
  <si>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</si>
  <si>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</si>
  <si>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</si>
  <si>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</si>
  <si>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</si>
  <si>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</si>
  <si>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</si>
  <si>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</si>
  <si>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</si>
  <si>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</si>
  <si>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</si>
  <si>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</si>
  <si>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</si>
  <si>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</si>
  <si>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</si>
  <si>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</si>
  <si>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</si>
  <si>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</si>
  <si>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</si>
  <si>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</si>
  <si>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</si>
  <si>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</si>
  <si>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</si>
  <si>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</si>
  <si>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</si>
  <si>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</si>
  <si>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</si>
  <si>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</si>
  <si>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</si>
  <si>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</si>
  <si>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</si>
  <si>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</si>
  <si>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</si>
  <si>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</si>
  <si>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</si>
  <si>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</si>
  <si>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</si>
  <si>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</si>
  <si>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</si>
  <si>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</si>
  <si>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</si>
  <si>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</si>
  <si>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</si>
  <si>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</si>
  <si>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</si>
  <si>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</si>
  <si>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</si>
  <si>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</si>
  <si>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</si>
  <si>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</si>
  <si>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</si>
  <si>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</si>
  <si>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</si>
  <si>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</si>
  <si>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</si>
  <si>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</si>
  <si>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</si>
  <si>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</si>
  <si>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</si>
  <si>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</si>
  <si>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</si>
  <si>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</si>
  <si>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</si>
  <si>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</si>
  <si>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</si>
  <si>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</si>
  <si>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</si>
  <si>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</si>
  <si>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</si>
  <si>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</si>
  <si>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</si>
  <si>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</si>
  <si>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</si>
  <si>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</si>
  <si>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</si>
  <si>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</si>
  <si>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</si>
  <si>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</si>
  <si>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</si>
  <si>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</si>
  <si>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</si>
  <si>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</si>
  <si>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</si>
  <si>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</si>
  <si>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</si>
  <si>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</si>
  <si>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</si>
  <si>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</si>
  <si>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</si>
  <si>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</si>
  <si>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</si>
  <si>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</si>
  <si>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</si>
  <si>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</si>
  <si>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</si>
  <si>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</si>
  <si>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</si>
  <si>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</si>
  <si>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</si>
  <si>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</si>
  <si>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</si>
  <si>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</si>
  <si>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</si>
  <si>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</si>
  <si>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</si>
  <si>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</si>
  <si>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</si>
  <si>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</si>
  <si>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</si>
  <si>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</si>
  <si>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</si>
  <si>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</si>
  <si>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</si>
  <si>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</si>
  <si>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</si>
  <si>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</si>
  <si>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</si>
  <si>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</si>
  <si>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</si>
  <si>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</si>
  <si>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</si>
  <si>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</si>
  <si>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</si>
  <si>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</si>
  <si>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</si>
  <si>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</si>
  <si>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</si>
  <si>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</si>
  <si>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</si>
  <si>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</si>
  <si>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</si>
  <si>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</si>
  <si>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</si>
  <si>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</si>
  <si>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</si>
  <si>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</si>
  <si>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</si>
  <si>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</si>
  <si>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</si>
  <si>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</si>
  <si>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</si>
  <si>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</si>
  <si>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</si>
  <si>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</si>
  <si>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</si>
  <si>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</si>
  <si>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</si>
  <si>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</si>
  <si>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</si>
  <si>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</si>
  <si>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</si>
  <si>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</si>
  <si>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</si>
  <si>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</si>
  <si>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</si>
  <si>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</si>
  <si>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</si>
  <si>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</si>
  <si>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</si>
  <si>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</si>
  <si>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</si>
  <si>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</si>
  <si>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</si>
  <si>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</si>
  <si>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</si>
  <si>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</si>
  <si>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</si>
  <si>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</si>
  <si>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</si>
  <si>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</si>
  <si>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</si>
  <si>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</si>
  <si>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</si>
  <si>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</si>
  <si>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</si>
  <si>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</si>
  <si>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</si>
  <si>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</si>
  <si>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</si>
  <si>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</si>
  <si>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</si>
  <si>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</si>
  <si>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</si>
  <si>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</si>
  <si>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</si>
  <si>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</si>
  <si>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</si>
  <si>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</si>
  <si>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</si>
  <si>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</si>
  <si>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</si>
  <si>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</si>
  <si>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</si>
  <si>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</si>
  <si>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</si>
  <si>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</si>
  <si>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</si>
  <si>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</si>
  <si>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</si>
  <si>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</si>
  <si>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</si>
  <si>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</si>
  <si>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</si>
  <si>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</si>
  <si>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</si>
  <si>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</si>
  <si>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</si>
  <si>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</si>
  <si>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</si>
  <si>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</si>
  <si>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</si>
  <si>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</si>
  <si>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</si>
  <si>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</si>
  <si>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</si>
  <si>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</si>
  <si>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</si>
  <si>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</si>
  <si>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</si>
  <si>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</si>
  <si>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</si>
  <si>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</si>
  <si>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</si>
  <si>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</si>
  <si>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</si>
  <si>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</si>
  <si>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</si>
  <si>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</si>
  <si>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</si>
  <si>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</si>
  <si>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</si>
  <si>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</si>
  <si>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</si>
  <si>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</si>
  <si>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</si>
  <si>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</si>
  <si>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</si>
  <si>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</si>
  <si>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</si>
  <si>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</si>
  <si>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</si>
  <si>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</si>
  <si>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</si>
  <si>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</si>
  <si>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</si>
  <si>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</si>
  <si>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</si>
  <si>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</si>
  <si>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</si>
  <si>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</si>
  <si>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</si>
  <si>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</si>
  <si>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</si>
  <si>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</si>
  <si>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</si>
  <si>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</si>
  <si>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</si>
  <si>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</si>
  <si>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</si>
  <si>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</si>
  <si>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</si>
  <si>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</si>
  <si>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</si>
  <si>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</si>
  <si>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</si>
  <si>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</si>
  <si>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</si>
  <si>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</si>
  <si>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</si>
  <si>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</si>
  <si>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</si>
  <si>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</si>
  <si>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</si>
  <si>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</si>
  <si>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</si>
  <si>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</si>
  <si>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</si>
  <si>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</si>
  <si>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</si>
  <si>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</si>
  <si>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</si>
  <si>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</si>
  <si>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</si>
  <si>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</si>
  <si>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</si>
  <si>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</si>
  <si>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</si>
  <si>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</si>
  <si>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</si>
  <si>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</si>
  <si>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</si>
  <si>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</si>
  <si>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</si>
  <si>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</si>
  <si>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</si>
  <si>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</si>
  <si>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</si>
  <si>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</si>
  <si>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</si>
  <si>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</si>
  <si>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</si>
  <si>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</si>
  <si>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</si>
  <si>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</si>
  <si>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</si>
  <si>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</si>
  <si>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</si>
  <si>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</si>
  <si>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</si>
  <si>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</si>
  <si>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</si>
  <si>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</si>
  <si>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</si>
  <si>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</si>
  <si>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</si>
  <si>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</si>
  <si>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</si>
  <si>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</si>
  <si>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</si>
  <si>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</si>
  <si>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</si>
  <si>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</si>
  <si>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</si>
  <si>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</si>
  <si>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</si>
  <si>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</si>
  <si>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</si>
  <si>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</si>
  <si>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</si>
  <si>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</si>
  <si>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</si>
  <si>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</si>
  <si>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</si>
  <si>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</si>
  <si>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</si>
  <si>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</si>
  <si>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</si>
  <si>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</si>
  <si>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</si>
  <si>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</si>
  <si>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</si>
  <si>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</si>
  <si>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</si>
  <si>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</si>
  <si>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</si>
  <si>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</si>
  <si>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</si>
  <si>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</si>
  <si>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</si>
  <si>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</si>
  <si>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</si>
  <si>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</si>
  <si>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</si>
  <si>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</si>
  <si>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</si>
  <si>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</si>
  <si>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</si>
  <si>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</si>
  <si>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</si>
  <si>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</si>
  <si>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</si>
  <si>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</si>
  <si>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</si>
  <si>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</si>
  <si>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</si>
  <si>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</si>
  <si>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</si>
  <si>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</si>
  <si>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</si>
  <si>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</si>
  <si>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</si>
  <si>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</si>
  <si>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</si>
  <si>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</si>
  <si>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</si>
  <si>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</si>
  <si>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</si>
  <si>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</si>
  <si>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</si>
  <si>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</si>
  <si>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</si>
  <si>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</si>
  <si>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</si>
  <si>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</si>
  <si>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</si>
  <si>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</si>
  <si>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</si>
  <si>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</si>
  <si>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</si>
  <si>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</si>
  <si>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</si>
  <si>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</si>
  <si>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</si>
  <si>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</si>
  <si>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</si>
  <si>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</si>
  <si>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</si>
  <si>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</si>
  <si>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</si>
  <si>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</si>
  <si>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</si>
  <si>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</si>
  <si>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</si>
  <si>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</si>
  <si>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</si>
  <si>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</si>
  <si>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</si>
  <si>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</si>
  <si>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</si>
  <si>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</si>
  <si>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</si>
  <si>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</si>
  <si>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</si>
  <si>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</si>
  <si>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</si>
  <si>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</si>
  <si>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</si>
  <si>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</si>
  <si>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</si>
  <si>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</si>
  <si>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</si>
  <si>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</si>
  <si>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</si>
  <si>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</si>
  <si>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</si>
  <si>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</si>
  <si>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</si>
  <si>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</si>
  <si>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</si>
  <si>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</si>
  <si>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</si>
  <si>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</si>
  <si>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</si>
  <si>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</si>
  <si>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</si>
  <si>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</si>
  <si>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</si>
  <si>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</si>
  <si>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</si>
  <si>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</si>
  <si>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</si>
  <si>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</si>
  <si>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</si>
  <si>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</si>
  <si>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</si>
  <si>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</si>
  <si>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</si>
  <si>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</si>
  <si>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</si>
  <si>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</si>
  <si>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</si>
  <si>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</si>
  <si>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</si>
  <si>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</si>
  <si>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</si>
  <si>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</si>
  <si>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</si>
  <si>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</si>
  <si>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</si>
  <si>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</si>
  <si>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</si>
  <si>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</si>
  <si>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</si>
  <si>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</si>
  <si>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</si>
  <si>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</si>
  <si>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</si>
  <si>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</si>
  <si>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</si>
  <si>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</si>
  <si>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</si>
  <si>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</si>
  <si>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</si>
  <si>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</si>
  <si>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</si>
  <si>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</si>
  <si>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</si>
  <si>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</si>
  <si>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</si>
  <si>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</si>
  <si>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</si>
  <si>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</si>
  <si>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</si>
  <si>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</si>
  <si>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</si>
  <si>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</si>
  <si>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</si>
  <si>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</si>
  <si>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</si>
  <si>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</si>
  <si>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</si>
  <si>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</si>
  <si>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</si>
  <si>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</si>
  <si>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</si>
  <si>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</si>
  <si>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</si>
  <si>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</si>
  <si>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</si>
  <si>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</si>
  <si>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</si>
  <si>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</si>
  <si>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</si>
  <si>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</si>
  <si>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</si>
  <si>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</si>
  <si>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</si>
  <si>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</si>
  <si>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</si>
  <si>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</si>
  <si>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</si>
  <si>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</si>
  <si>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</si>
  <si>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</si>
  <si>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</si>
  <si>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</si>
  <si>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</si>
  <si>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</si>
  <si>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</si>
  <si>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</si>
  <si>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</si>
  <si>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</si>
  <si>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</si>
  <si>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</si>
  <si>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</si>
  <si>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</si>
  <si>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</si>
  <si>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</si>
  <si>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</si>
  <si>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</si>
  <si>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</si>
  <si>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</si>
  <si>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</si>
  <si>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</si>
  <si>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</si>
  <si>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</si>
  <si>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</si>
  <si>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</si>
  <si>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</si>
  <si>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</si>
  <si>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</si>
  <si>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</si>
  <si>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</si>
  <si>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</si>
  <si>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</si>
  <si>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</si>
  <si>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</si>
  <si>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</si>
  <si>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</si>
  <si>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</si>
  <si>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</si>
  <si>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</si>
  <si>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</si>
  <si>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</si>
  <si>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</si>
  <si>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</si>
  <si>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</si>
  <si>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</si>
  <si>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</si>
  <si>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</si>
  <si>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</si>
  <si>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</si>
  <si>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</si>
  <si>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</si>
  <si>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</si>
  <si>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</si>
  <si>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</si>
  <si>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</si>
  <si>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</si>
  <si>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</si>
  <si>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</si>
  <si>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</si>
  <si>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</si>
  <si>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</si>
  <si>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</si>
  <si>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</si>
  <si>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</si>
  <si>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</si>
  <si>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</si>
  <si>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</si>
  <si>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</si>
  <si>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</si>
  <si>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</si>
  <si>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</si>
  <si>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</si>
  <si>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</si>
  <si>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</si>
  <si>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</si>
  <si>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</si>
  <si>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</si>
  <si>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</si>
  <si>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</si>
  <si>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</si>
  <si>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</si>
  <si>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</si>
  <si>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</si>
  <si>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</si>
  <si>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</si>
  <si>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</si>
  <si>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</si>
  <si>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</si>
  <si>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</si>
  <si>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</si>
  <si>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</si>
  <si>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</si>
  <si>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</si>
  <si>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</si>
  <si>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</si>
  <si>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</si>
  <si>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</si>
  <si>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</si>
  <si>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</si>
  <si>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</si>
  <si>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</si>
  <si>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</si>
  <si>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</si>
  <si>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</si>
  <si>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</si>
  <si>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</si>
  <si>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</si>
  <si>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</si>
  <si>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</si>
  <si>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</si>
  <si>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</si>
  <si>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</si>
  <si>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</si>
  <si>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</si>
  <si>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</si>
  <si>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</si>
  <si>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</si>
  <si>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</si>
  <si>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</si>
  <si>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</si>
  <si>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</si>
  <si>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</si>
  <si>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</si>
  <si>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</si>
  <si>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</si>
  <si>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</si>
  <si>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</si>
  <si>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</si>
  <si>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</si>
  <si>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</si>
  <si>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</si>
  <si>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</si>
  <si>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</si>
  <si>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</si>
  <si>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</si>
  <si>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</si>
  <si>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</si>
  <si>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</si>
  <si>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</si>
  <si>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</si>
  <si>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</si>
  <si>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</si>
  <si>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</si>
  <si>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</si>
  <si>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</si>
  <si>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</si>
  <si>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</si>
  <si>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</si>
  <si>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</si>
  <si>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</si>
  <si>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</si>
  <si>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</si>
  <si>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</si>
  <si>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</si>
  <si>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</si>
  <si>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</si>
  <si>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</si>
  <si>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</si>
  <si>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</si>
  <si>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</si>
  <si>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</si>
  <si>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</si>
  <si>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</si>
  <si>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</si>
  <si>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</si>
  <si>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</si>
  <si>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</si>
  <si>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</si>
  <si>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</si>
  <si>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</si>
  <si>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</si>
  <si>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</si>
  <si>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</si>
  <si>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</si>
  <si>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</si>
  <si>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</si>
  <si>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</si>
  <si>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</si>
  <si>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</si>
  <si>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</si>
  <si>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</si>
  <si>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</si>
  <si>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</si>
  <si>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</si>
  <si>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</si>
  <si>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</si>
  <si>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</si>
  <si>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</si>
  <si>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</si>
  <si>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</si>
  <si>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</si>
  <si>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</si>
  <si>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</si>
  <si>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</si>
  <si>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</si>
  <si>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</si>
  <si>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</si>
  <si>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</si>
  <si>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</si>
  <si>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</si>
  <si>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</si>
  <si>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</si>
  <si>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</si>
  <si>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</si>
  <si>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</si>
  <si>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</si>
  <si>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</si>
  <si>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</si>
  <si>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</si>
  <si>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</si>
  <si>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</si>
  <si>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</si>
  <si>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</si>
  <si>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</si>
  <si>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</si>
  <si>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</si>
  <si>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</si>
  <si>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</si>
  <si>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</si>
  <si>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</si>
  <si>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</si>
  <si>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</si>
  <si>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</si>
  <si>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</si>
  <si>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</si>
  <si>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</si>
  <si>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</si>
  <si>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</si>
  <si>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</si>
  <si>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</si>
  <si>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</si>
  <si>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</si>
  <si>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</si>
  <si>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</si>
  <si>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</si>
  <si>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</si>
  <si>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</si>
  <si>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</si>
  <si>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</si>
  <si>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</si>
  <si>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</si>
  <si>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</si>
  <si>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</si>
  <si>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</si>
  <si>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</si>
  <si>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</si>
  <si>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</si>
  <si>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</si>
  <si>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</si>
  <si>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</si>
  <si>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</si>
  <si>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</si>
  <si>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</si>
  <si>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</si>
  <si>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</si>
  <si>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</si>
  <si>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</si>
  <si>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</si>
  <si>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</si>
  <si>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</si>
  <si>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</si>
  <si>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</si>
  <si>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</si>
  <si>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</si>
  <si>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</si>
  <si>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</si>
  <si>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</si>
  <si>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</si>
  <si>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</si>
  <si>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</si>
  <si>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</si>
  <si>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</si>
  <si>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</si>
  <si>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</si>
  <si>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</si>
  <si>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</si>
  <si>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</si>
  <si>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</si>
  <si>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</si>
  <si>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</si>
  <si>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</si>
  <si>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</si>
  <si>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</si>
  <si>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</si>
  <si>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</si>
  <si>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</si>
  <si>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</si>
  <si>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</si>
  <si>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</si>
  <si>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</si>
  <si>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</si>
  <si>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</si>
  <si>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</si>
  <si>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</si>
  <si>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</si>
  <si>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</si>
  <si>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</si>
  <si>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</si>
  <si>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</si>
  <si>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</si>
  <si>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</si>
  <si>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</si>
  <si>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</si>
  <si>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</si>
  <si>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</si>
  <si>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</si>
  <si>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</si>
  <si>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</si>
  <si>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</si>
  <si>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</si>
  <si>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</si>
  <si>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</si>
  <si>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</si>
  <si>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</si>
  <si>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</si>
  <si>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</si>
  <si>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</si>
  <si>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</si>
  <si>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</si>
  <si>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</si>
  <si>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</si>
  <si>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</si>
  <si>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</si>
  <si>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</si>
  <si>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</si>
  <si>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</si>
  <si>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</si>
  <si>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</si>
  <si>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</si>
  <si>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</si>
  <si>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</si>
  <si>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</si>
  <si>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</si>
  <si>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</si>
  <si>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</si>
  <si>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</si>
  <si>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</si>
  <si>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</si>
  <si>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</si>
  <si>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</si>
  <si>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</si>
  <si>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</si>
  <si>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</si>
  <si>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</si>
  <si>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</si>
  <si>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</si>
  <si>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</si>
  <si>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</si>
  <si>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</si>
  <si>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</si>
  <si>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</si>
  <si>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</si>
  <si>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</si>
  <si>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</si>
  <si>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</si>
  <si>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</si>
  <si>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</si>
  <si>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</si>
  <si>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</si>
  <si>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</si>
  <si>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</si>
  <si>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</si>
  <si>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</si>
  <si>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</si>
  <si>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</si>
  <si>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</si>
  <si>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</si>
  <si>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</si>
  <si>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</si>
  <si>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</si>
  <si>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</si>
  <si>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</si>
  <si>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</si>
  <si>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</si>
  <si>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</si>
  <si>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</si>
  <si>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</si>
  <si>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</si>
  <si>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</si>
  <si>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</si>
  <si>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</si>
  <si>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</si>
  <si>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</si>
  <si>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</si>
  <si>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</si>
  <si>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</si>
  <si>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</si>
  <si>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</si>
  <si>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</si>
  <si>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</si>
  <si>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</si>
  <si>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</si>
  <si>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</si>
  <si>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</si>
  <si>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</si>
  <si>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</si>
  <si>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</si>
  <si>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</si>
  <si>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</si>
  <si>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</si>
  <si>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</si>
  <si>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</si>
  <si>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</si>
  <si>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</si>
  <si>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</si>
  <si>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</si>
  <si>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</si>
  <si>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</si>
  <si>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</si>
  <si>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</si>
  <si>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</si>
  <si>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</si>
  <si>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</si>
  <si>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</si>
  <si>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</si>
  <si>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</si>
  <si>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</si>
  <si>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</si>
  <si>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</si>
  <si>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</si>
  <si>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</si>
  <si>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</si>
  <si>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</si>
  <si>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</si>
  <si>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</si>
  <si>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</si>
  <si>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</si>
  <si>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</si>
  <si>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</si>
  <si>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</si>
  <si>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</si>
  <si>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</si>
  <si>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</si>
  <si>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</si>
  <si>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</si>
  <si>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</si>
  <si>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</si>
  <si>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</si>
  <si>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</si>
  <si>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</si>
  <si>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</si>
  <si>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</si>
  <si>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</si>
  <si>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</si>
  <si>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</si>
  <si>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</si>
  <si>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</si>
  <si>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</si>
  <si>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</si>
  <si>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</si>
  <si>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</si>
  <si>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</si>
  <si>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</si>
  <si>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</si>
  <si>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</si>
  <si>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</si>
  <si>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</si>
  <si>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</si>
  <si>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</si>
  <si>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</si>
  <si>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</si>
  <si>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</si>
  <si>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</si>
  <si>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</si>
  <si>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</si>
  <si>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</si>
  <si>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</si>
  <si>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</si>
  <si>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</si>
  <si>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</si>
  <si>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</si>
  <si>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</si>
  <si>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</si>
  <si>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</si>
  <si>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</si>
  <si>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</si>
  <si>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</si>
  <si>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</si>
  <si>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</si>
  <si>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</si>
  <si>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</si>
  <si>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</si>
  <si>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</si>
  <si>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</si>
  <si>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</si>
  <si>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</si>
  <si>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</si>
  <si>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</si>
  <si>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</si>
  <si>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</si>
  <si>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</si>
  <si>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</si>
  <si>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</si>
  <si>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</si>
  <si>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</si>
  <si>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</si>
  <si>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</si>
  <si>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</si>
  <si>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</si>
  <si>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</si>
  <si>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</si>
  <si>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</si>
  <si>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</si>
  <si>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</si>
  <si>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</si>
  <si>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</si>
  <si>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</si>
  <si>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</si>
  <si>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</si>
  <si>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</si>
  <si>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</si>
  <si>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</si>
  <si>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</si>
  <si>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</si>
  <si>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</si>
  <si>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</si>
  <si>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</si>
  <si>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</si>
  <si>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</si>
  <si>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</si>
  <si>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</si>
  <si>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</si>
  <si>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</si>
  <si>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</si>
  <si>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</si>
  <si>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</si>
  <si>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</si>
  <si>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</si>
  <si>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</si>
  <si>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</si>
  <si>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</si>
  <si>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</si>
  <si>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</si>
  <si>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</si>
  <si>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</si>
  <si>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</si>
  <si>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</si>
  <si>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</si>
  <si>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</si>
  <si>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</si>
  <si>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</si>
  <si>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</si>
  <si>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</si>
  <si>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</si>
  <si>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</si>
  <si>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</si>
  <si>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</si>
  <si>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</si>
  <si>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</si>
  <si>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</si>
  <si>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</si>
  <si>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</si>
  <si>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</si>
  <si>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</si>
  <si>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</si>
  <si>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</si>
  <si>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</si>
  <si>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</si>
  <si>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</si>
  <si>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</si>
  <si>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</si>
  <si>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</si>
  <si>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</si>
  <si>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</si>
  <si>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</si>
  <si>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</si>
  <si>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</si>
  <si>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</si>
  <si>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</si>
  <si>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</si>
  <si>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</si>
  <si>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</si>
  <si>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</si>
  <si>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</si>
  <si>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</si>
  <si>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</si>
  <si>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</si>
  <si>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</si>
  <si>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</si>
  <si>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</si>
  <si>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</si>
  <si>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</si>
  <si>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</si>
  <si>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</si>
  <si>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</si>
  <si>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</si>
  <si>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</si>
  <si>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</si>
  <si>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</si>
  <si>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</si>
  <si>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</si>
  <si>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</si>
  <si>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</si>
  <si>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</si>
  <si>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</si>
  <si>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</si>
  <si>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</si>
  <si>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</si>
  <si>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</si>
  <si>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</si>
  <si>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</si>
  <si>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</si>
  <si>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</si>
  <si>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</si>
  <si>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</si>
  <si>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</si>
  <si>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</si>
  <si>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</si>
  <si>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</si>
  <si>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</si>
  <si>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</si>
  <si>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</si>
  <si>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</si>
  <si>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</si>
  <si>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</si>
  <si>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</si>
  <si>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</si>
  <si>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</si>
  <si>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</si>
  <si>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</si>
  <si>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</si>
  <si>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</si>
  <si>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</si>
  <si>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</si>
  <si>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</si>
  <si>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</si>
  <si>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</si>
  <si>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</si>
  <si>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</si>
  <si>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</si>
  <si>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</si>
  <si>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</si>
  <si>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</si>
  <si>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</si>
  <si>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</si>
  <si>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</si>
  <si>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</si>
  <si>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</si>
  <si>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</si>
  <si>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</si>
  <si>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</si>
  <si>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</si>
  <si>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</si>
  <si>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</si>
  <si>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</si>
  <si>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</si>
  <si>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</si>
  <si>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</si>
  <si>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</si>
  <si>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</si>
  <si>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</si>
  <si>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</si>
  <si>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</si>
  <si>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</si>
  <si>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</si>
  <si>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</si>
  <si>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</si>
  <si>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</si>
  <si>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</si>
  <si>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</si>
  <si>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</si>
  <si>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</si>
  <si>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</si>
  <si>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</si>
  <si>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</si>
  <si>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</si>
  <si>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</si>
  <si>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</si>
  <si>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</si>
  <si>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</si>
  <si>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</si>
  <si>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</si>
  <si>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</si>
  <si>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</si>
  <si>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</si>
  <si>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</si>
  <si>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</si>
  <si>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</si>
  <si>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</si>
  <si>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</si>
  <si>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</si>
  <si>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</si>
  <si>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</si>
  <si>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</si>
  <si>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</si>
  <si>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</si>
  <si>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</si>
  <si>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</si>
  <si>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</si>
  <si>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</si>
  <si>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</si>
  <si>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</si>
  <si>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</si>
  <si>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</si>
  <si>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</si>
  <si>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</si>
  <si>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</si>
  <si>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</si>
  <si>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</si>
  <si>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</si>
  <si>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</si>
  <si>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</si>
  <si>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</si>
  <si>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</si>
  <si>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</si>
  <si>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</si>
  <si>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</si>
  <si>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</si>
  <si>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</si>
  <si>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</si>
  <si>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</si>
  <si>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</si>
  <si>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</si>
  <si>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</si>
  <si>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</si>
  <si>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</si>
  <si>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</si>
  <si>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</si>
  <si>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</si>
  <si>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</si>
  <si>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</si>
  <si>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</si>
  <si>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</si>
  <si>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</si>
  <si>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</si>
  <si>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</si>
  <si>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</si>
  <si>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</si>
  <si>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</si>
  <si>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</si>
  <si>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</si>
  <si>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</si>
  <si>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</si>
  <si>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</si>
  <si>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</si>
  <si>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</si>
  <si>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</si>
  <si>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</si>
  <si>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</si>
  <si>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</si>
  <si>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</si>
  <si>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</si>
  <si>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</si>
  <si>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</si>
  <si>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</si>
  <si>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</si>
  <si>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</si>
  <si>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</si>
  <si>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</si>
  <si>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</si>
  <si>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</si>
  <si>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</si>
  <si>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</si>
  <si>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</si>
  <si>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</si>
  <si>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</si>
  <si>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</si>
  <si>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</si>
  <si>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</si>
  <si>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</si>
  <si>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</si>
  <si>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</si>
  <si>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</si>
  <si>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</si>
  <si>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</si>
  <si>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</si>
  <si>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</si>
  <si>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</si>
  <si>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</si>
  <si>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</si>
  <si>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</si>
  <si>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</si>
  <si>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</si>
  <si>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</si>
  <si>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</si>
  <si>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</si>
  <si>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</si>
  <si>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</si>
  <si>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</si>
  <si>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</si>
  <si>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</si>
  <si>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</si>
  <si>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</si>
  <si>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</si>
  <si>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</si>
  <si>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</si>
  <si>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</si>
  <si>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</si>
  <si>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</si>
  <si>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</si>
  <si>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</si>
  <si>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</si>
  <si>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</si>
  <si>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</si>
  <si>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</si>
  <si>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</si>
  <si>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</si>
  <si>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</si>
  <si>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</si>
  <si>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</si>
  <si>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</si>
  <si>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</si>
  <si>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</si>
  <si>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</si>
  <si>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</si>
  <si>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</si>
  <si>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</si>
  <si>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</si>
  <si>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</si>
  <si>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</si>
  <si>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</si>
  <si>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</si>
  <si>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</si>
  <si>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</si>
  <si>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</si>
  <si>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</si>
  <si>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</si>
  <si>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</si>
  <si>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</si>
  <si>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</si>
  <si>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</si>
  <si>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</si>
  <si>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</si>
  <si>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</si>
  <si>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</si>
  <si>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</si>
  <si>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</si>
  <si>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</si>
  <si>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</si>
  <si>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</si>
  <si>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</si>
  <si>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</si>
  <si>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</si>
  <si>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</si>
  <si>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</si>
  <si>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</si>
  <si>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</si>
  <si>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</si>
  <si>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</si>
  <si>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</si>
  <si>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</si>
  <si>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</si>
  <si>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</si>
  <si>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</si>
  <si>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</si>
  <si>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</si>
  <si>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</si>
  <si>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</si>
  <si>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</si>
  <si>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</si>
  <si>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</si>
  <si>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</si>
  <si>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</si>
  <si>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</si>
  <si>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</si>
  <si>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</si>
  <si>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</si>
  <si>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</si>
  <si>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</si>
  <si>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</si>
  <si>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</si>
  <si>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</si>
  <si>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</si>
  <si>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</si>
  <si>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</si>
  <si>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</si>
  <si>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</si>
  <si>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</si>
  <si>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</si>
  <si>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</si>
  <si>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</si>
  <si>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</si>
  <si>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</si>
  <si>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</si>
  <si>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</si>
  <si>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</si>
  <si>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</si>
  <si>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</si>
  <si>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</si>
  <si>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</si>
  <si>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</si>
  <si>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</si>
  <si>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</si>
  <si>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</si>
  <si>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</si>
  <si>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</si>
  <si>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</si>
  <si>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</si>
  <si>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</si>
  <si>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</si>
  <si>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</si>
  <si>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</si>
  <si>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</si>
  <si>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</si>
  <si>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</si>
  <si>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</si>
  <si>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</si>
  <si>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</si>
  <si>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</si>
  <si>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</si>
  <si>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</si>
  <si>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</si>
  <si>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</si>
  <si>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</si>
  <si>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</si>
  <si>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</si>
  <si>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</si>
  <si>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</si>
  <si>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</si>
  <si>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</si>
  <si>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</si>
  <si>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</si>
  <si>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</si>
  <si>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</si>
  <si>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</si>
  <si>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</si>
  <si>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</si>
  <si>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</si>
  <si>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</si>
  <si>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</si>
  <si>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</si>
  <si>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</si>
  <si>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</si>
  <si>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</si>
  <si>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</si>
  <si>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</si>
  <si>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</si>
  <si>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</si>
  <si>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</si>
  <si>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</si>
  <si>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</si>
  <si>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</si>
  <si>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</si>
  <si>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</si>
  <si>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</si>
  <si>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</si>
  <si>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</si>
  <si>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</si>
  <si>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</si>
  <si>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</si>
  <si>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</si>
  <si>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</si>
  <si>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</si>
  <si>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</si>
  <si>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</si>
  <si>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</si>
  <si>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</si>
  <si>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</si>
  <si>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</si>
  <si>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</si>
  <si>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</si>
  <si>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</si>
  <si>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</si>
  <si>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</si>
  <si>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</si>
  <si>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</si>
  <si>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</si>
  <si>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</si>
  <si>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</si>
  <si>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</si>
  <si>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</si>
  <si>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</si>
  <si>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</si>
  <si>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</si>
  <si>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</si>
  <si>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</si>
  <si>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</si>
  <si>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</si>
  <si>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</si>
  <si>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</si>
  <si>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</si>
  <si>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</si>
  <si>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</si>
  <si>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</si>
  <si>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</si>
  <si>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</si>
  <si>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</si>
  <si>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</si>
  <si>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</si>
  <si>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</si>
  <si>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</si>
  <si>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</si>
  <si>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</si>
  <si>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</si>
  <si>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</si>
  <si>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</si>
  <si>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</si>
  <si>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</si>
  <si>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</si>
  <si>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</si>
  <si>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</si>
  <si>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</si>
  <si>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</si>
  <si>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</si>
  <si>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</si>
  <si>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</si>
  <si>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</si>
  <si>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</si>
  <si>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</si>
  <si>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</si>
  <si>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</si>
  <si>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</si>
  <si>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</si>
  <si>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</si>
  <si>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</si>
  <si>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</si>
  <si>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</si>
  <si>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</si>
  <si>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</si>
  <si>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</si>
  <si>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</si>
  <si>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</si>
  <si>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</si>
  <si>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</si>
  <si>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</si>
  <si>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</si>
  <si>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</si>
  <si>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</si>
  <si>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</si>
  <si>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</si>
  <si>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</si>
  <si>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</si>
  <si>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</si>
  <si>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</si>
  <si>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</si>
  <si>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</si>
  <si>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</si>
  <si>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</si>
  <si>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</si>
  <si>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</si>
  <si>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</si>
  <si>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</si>
  <si>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</si>
  <si>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</si>
  <si>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</si>
  <si>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</si>
  <si>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</si>
  <si>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</si>
  <si>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</si>
  <si>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</si>
  <si>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</si>
  <si>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</si>
  <si>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</si>
  <si>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</si>
  <si>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</si>
  <si>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</si>
  <si>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</si>
  <si>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</si>
  <si>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</si>
  <si>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</si>
  <si>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</si>
  <si>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</si>
  <si>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</si>
  <si>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</si>
  <si>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</si>
  <si>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</si>
  <si>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</si>
  <si>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</si>
  <si>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</si>
  <si>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</si>
  <si>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</si>
  <si>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</si>
  <si>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</si>
  <si>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</si>
  <si>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</si>
  <si>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</si>
  <si>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</si>
  <si>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</si>
  <si>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</si>
  <si>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</si>
  <si>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</si>
  <si>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</si>
  <si>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</si>
  <si>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</si>
  <si>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</si>
  <si>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</si>
  <si>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</si>
  <si>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</si>
  <si>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</si>
  <si>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</si>
  <si>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</si>
  <si>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</si>
  <si>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</si>
  <si>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</si>
  <si>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</si>
  <si>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</si>
  <si>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</si>
  <si>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</si>
  <si>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</si>
  <si>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</si>
  <si>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</si>
  <si>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</si>
  <si>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</si>
  <si>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</si>
  <si>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</si>
  <si>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</si>
  <si>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</si>
  <si>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</si>
  <si>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</si>
  <si>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</si>
  <si>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</si>
  <si>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</si>
  <si>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</si>
  <si>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</si>
  <si>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</si>
  <si>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</si>
  <si>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</si>
  <si>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</si>
  <si>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</si>
  <si>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</si>
  <si>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</si>
  <si>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</si>
  <si>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</si>
  <si>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</si>
  <si>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</si>
  <si>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</si>
  <si>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</si>
  <si>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</si>
  <si>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</si>
  <si>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</si>
  <si>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</si>
  <si>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</si>
  <si>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</si>
  <si>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</si>
  <si>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</si>
  <si>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</si>
  <si>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</si>
  <si>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</si>
  <si>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</si>
  <si>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</si>
  <si>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</si>
  <si>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</si>
  <si>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</si>
  <si>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</si>
  <si>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</si>
  <si>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</si>
  <si>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</si>
  <si>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</si>
  <si>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</si>
  <si>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</si>
  <si>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</si>
  <si>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</si>
  <si>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</si>
  <si>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</si>
  <si>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</si>
  <si>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</si>
  <si>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</si>
  <si>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</si>
  <si>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</si>
  <si>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</si>
  <si>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</si>
  <si>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</si>
  <si>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</si>
  <si>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</si>
  <si>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</si>
  <si>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</si>
  <si>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</si>
  <si>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</si>
  <si>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</si>
  <si>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</si>
  <si>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</si>
  <si>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</si>
  <si>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</si>
  <si>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</si>
  <si>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</si>
  <si>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</si>
  <si>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</si>
  <si>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</si>
  <si>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</si>
  <si>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</si>
  <si>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</si>
  <si>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</si>
  <si>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</si>
  <si>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</si>
  <si>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</si>
  <si>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</si>
  <si>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</si>
  <si>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</si>
  <si>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</si>
  <si>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</si>
  <si>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</si>
  <si>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</si>
  <si>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</si>
  <si>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</si>
  <si>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</si>
  <si>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</si>
  <si>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</si>
  <si>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</si>
  <si>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</si>
  <si>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</si>
  <si>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</si>
  <si>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</si>
  <si>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</si>
  <si>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</si>
  <si>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</si>
  <si>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</si>
  <si>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</si>
  <si>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</si>
  <si>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</si>
  <si>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</si>
  <si>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</si>
  <si>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</si>
  <si>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</si>
  <si>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</si>
  <si>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</si>
  <si>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</si>
  <si>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</si>
  <si>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</si>
  <si>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</si>
  <si>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</si>
  <si>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</si>
  <si>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</si>
  <si>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</si>
  <si>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</si>
  <si>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</si>
  <si>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</si>
  <si>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</si>
  <si>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</si>
  <si>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</si>
  <si>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</si>
  <si>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</si>
  <si>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</si>
  <si>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</si>
  <si>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</si>
  <si>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</si>
  <si>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</si>
  <si>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</si>
  <si>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</si>
  <si>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</si>
  <si>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</si>
  <si>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</si>
  <si>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</si>
  <si>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</si>
  <si>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</si>
  <si>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</si>
  <si>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</si>
  <si>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</si>
  <si>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</si>
  <si>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</si>
  <si>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</si>
  <si>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</si>
  <si>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</si>
  <si>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</si>
  <si>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</si>
  <si>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</si>
  <si>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</si>
  <si>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</si>
  <si>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</si>
  <si>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</si>
  <si>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</si>
  <si>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</si>
  <si>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</si>
  <si>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</si>
  <si>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</si>
  <si>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</si>
  <si>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</si>
  <si>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</si>
  <si>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</si>
  <si>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</si>
  <si>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</si>
  <si>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</si>
  <si>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</si>
  <si>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</si>
  <si>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</si>
  <si>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</si>
  <si>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</si>
  <si>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</si>
  <si>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</si>
  <si>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</si>
  <si>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</si>
  <si>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</si>
  <si>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</si>
  <si>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</si>
  <si>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</si>
  <si>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</si>
  <si>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</si>
  <si>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</si>
  <si>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</si>
  <si>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</si>
  <si>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</si>
  <si>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</si>
  <si>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</si>
  <si>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</si>
  <si>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</si>
  <si>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</si>
  <si>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</si>
  <si>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</si>
  <si>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</si>
  <si>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</si>
  <si>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</si>
  <si>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</si>
  <si>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</si>
  <si>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</si>
  <si>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</si>
  <si>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</si>
  <si>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</si>
  <si>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</si>
  <si>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</si>
  <si>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</si>
  <si>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</si>
  <si>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</si>
  <si>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</si>
  <si>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</si>
  <si>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</si>
  <si>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</si>
  <si>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</si>
  <si>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</si>
  <si>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</si>
  <si>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</si>
  <si>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</si>
  <si>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</si>
  <si>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</si>
  <si>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</si>
  <si>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</si>
  <si>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</si>
  <si>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</si>
  <si>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</si>
  <si>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</si>
  <si>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</si>
  <si>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</si>
  <si>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</si>
  <si>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</si>
  <si>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</si>
  <si>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</si>
  <si>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</si>
  <si>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</si>
  <si>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</si>
  <si>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</si>
  <si>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</si>
  <si>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</si>
  <si>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</si>
  <si>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</si>
  <si>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</si>
  <si>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</si>
  <si>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</si>
  <si>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</si>
  <si>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</si>
  <si>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</si>
  <si>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</si>
  <si>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</si>
  <si>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</si>
  <si>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</si>
  <si>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</si>
  <si>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</si>
  <si>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</si>
  <si>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</si>
  <si>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</si>
  <si>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</si>
  <si>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</si>
  <si>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</si>
  <si>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</si>
  <si>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</si>
  <si>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</si>
  <si>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</si>
  <si>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</si>
  <si>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</si>
  <si>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</si>
  <si>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</si>
  <si>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</si>
  <si>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</si>
  <si>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</si>
  <si>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</si>
  <si>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</si>
  <si>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</si>
  <si>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</si>
  <si>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</si>
  <si>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</si>
  <si>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</si>
  <si>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</si>
  <si>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</si>
  <si>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</si>
  <si>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</si>
  <si>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</si>
  <si>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</si>
  <si>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</si>
  <si>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</si>
  <si>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</si>
  <si>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</si>
  <si>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</si>
  <si>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</si>
  <si>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</si>
  <si>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</si>
  <si>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</si>
  <si>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</si>
  <si>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</si>
  <si>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</si>
  <si>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</si>
  <si>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</si>
  <si>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</si>
  <si>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</si>
  <si>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</si>
  <si>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</si>
  <si>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</si>
  <si>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</si>
  <si>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</si>
  <si>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</si>
  <si>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</si>
  <si>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</si>
  <si>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</si>
  <si>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</si>
  <si>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</si>
  <si>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</si>
  <si>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</si>
  <si>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</si>
  <si>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</si>
  <si>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</si>
  <si>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</si>
  <si>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</si>
  <si>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</si>
  <si>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</si>
  <si>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</si>
  <si>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</si>
  <si>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</si>
  <si>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</si>
  <si>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</si>
  <si>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</si>
  <si>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</si>
  <si>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</si>
  <si>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</si>
  <si>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</si>
  <si>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</si>
  <si>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</si>
  <si>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</si>
  <si>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</si>
  <si>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</si>
  <si>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</si>
  <si>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</si>
  <si>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</si>
  <si>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</si>
  <si>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</si>
  <si>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</si>
  <si>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</si>
  <si>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</si>
  <si>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</si>
  <si>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</si>
  <si>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</si>
  <si>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</si>
  <si>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</si>
  <si>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</si>
  <si>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</si>
  <si>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</si>
  <si>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</si>
  <si>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</si>
  <si>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</si>
  <si>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</si>
  <si>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</si>
  <si>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</si>
  <si>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</si>
  <si>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</si>
  <si>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</si>
  <si>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</si>
  <si>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</si>
  <si>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</si>
  <si>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</si>
  <si>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</si>
  <si>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</si>
  <si>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</si>
  <si>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</si>
  <si>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</si>
  <si>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</si>
  <si>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</si>
  <si>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</si>
  <si>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</si>
  <si>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</si>
  <si>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</si>
  <si>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</si>
  <si>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</si>
  <si>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</si>
  <si>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</si>
  <si>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</si>
  <si>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</si>
  <si>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</si>
  <si>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</si>
  <si>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</si>
  <si>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</si>
  <si>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</si>
  <si>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</si>
  <si>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</si>
  <si>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</si>
  <si>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</si>
  <si>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</si>
  <si>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</si>
  <si>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</si>
  <si>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</si>
  <si>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</si>
  <si>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</si>
  <si>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</si>
  <si>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</si>
  <si>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</si>
  <si>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</si>
  <si>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</si>
  <si>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</si>
  <si>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</si>
  <si>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</si>
  <si>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</si>
  <si>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</si>
  <si>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</si>
  <si>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</si>
  <si>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</si>
  <si>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</si>
  <si>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</si>
  <si>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</si>
  <si>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</si>
  <si>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</si>
  <si>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</si>
  <si>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</si>
  <si>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</si>
  <si>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</si>
  <si>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</si>
  <si>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</si>
  <si>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</si>
  <si>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</si>
  <si>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</si>
  <si>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</si>
  <si>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</si>
  <si>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</si>
  <si>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</si>
  <si>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</si>
  <si>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</si>
  <si>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</si>
  <si>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</si>
  <si>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</si>
  <si>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</si>
  <si>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</si>
  <si>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</si>
  <si>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</si>
  <si>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</si>
  <si>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</si>
  <si>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</si>
  <si>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</si>
  <si>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</si>
  <si>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</si>
  <si>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</si>
  <si>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</si>
  <si>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</si>
  <si>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</si>
  <si>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</si>
  <si>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</si>
  <si>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</si>
  <si>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</si>
  <si>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</si>
  <si>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</si>
  <si>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</si>
  <si>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</si>
  <si>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</si>
  <si>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</si>
  <si>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</si>
  <si>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</si>
  <si>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</si>
  <si>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</si>
  <si>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</si>
  <si>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</si>
  <si>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</si>
  <si>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</si>
  <si>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</si>
  <si>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</si>
  <si>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</si>
  <si>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</si>
  <si>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</si>
  <si>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</si>
  <si>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</si>
  <si>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</si>
  <si>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</si>
  <si>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</si>
  <si>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</si>
  <si>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</si>
  <si>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</si>
  <si>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</si>
  <si>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</si>
  <si>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</si>
  <si>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</si>
  <si>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</si>
  <si>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</si>
  <si>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</si>
  <si>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</si>
  <si>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</si>
  <si>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</si>
  <si>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</si>
  <si>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</si>
  <si>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</si>
  <si>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</si>
  <si>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</si>
  <si>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</si>
  <si>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</si>
  <si>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</si>
  <si>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</si>
  <si>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</si>
  <si>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</si>
  <si>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</si>
  <si>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</si>
  <si>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</si>
  <si>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</si>
  <si>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</si>
  <si>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</si>
  <si>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</si>
  <si>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</si>
  <si>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</si>
  <si>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</si>
  <si>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</si>
  <si>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</si>
  <si>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</si>
  <si>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</si>
  <si>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</si>
  <si>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</si>
  <si>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</si>
  <si>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</si>
  <si>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</si>
  <si>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</si>
  <si>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</si>
  <si>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</si>
  <si>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</si>
  <si>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</si>
  <si>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</si>
  <si>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</si>
  <si>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</si>
  <si>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</si>
  <si>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</si>
  <si>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</si>
  <si>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</si>
  <si>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</si>
  <si>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</si>
  <si>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</si>
  <si>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</si>
  <si>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</si>
  <si>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</si>
  <si>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</si>
  <si>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</si>
  <si>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</si>
  <si>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</si>
  <si>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</si>
  <si>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</si>
  <si>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</si>
  <si>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</si>
  <si>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</si>
  <si>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</si>
  <si>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</si>
  <si>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</si>
  <si>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</si>
  <si>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</si>
  <si>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</si>
  <si>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</si>
  <si>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</si>
  <si>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</si>
  <si>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</si>
  <si>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</si>
  <si>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</si>
  <si>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</si>
  <si>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</si>
  <si>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</si>
  <si>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</si>
  <si>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</si>
  <si>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</si>
  <si>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</si>
  <si>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</si>
  <si>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</si>
  <si>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</si>
  <si>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</si>
  <si>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</si>
  <si>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</si>
  <si>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</si>
  <si>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</si>
  <si>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</si>
  <si>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</si>
  <si>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</si>
  <si>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</si>
  <si>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</si>
  <si>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</si>
  <si>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</si>
  <si>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</si>
  <si>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</si>
  <si>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</si>
  <si>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</si>
  <si>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</si>
  <si>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</si>
  <si>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</si>
  <si>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</si>
  <si>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</si>
  <si>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</si>
  <si>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</si>
  <si>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</si>
  <si>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</si>
  <si>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</si>
  <si>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</si>
  <si>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</si>
  <si>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</si>
  <si>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</si>
  <si>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</si>
  <si>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</si>
  <si>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</si>
  <si>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</si>
  <si>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</si>
  <si>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</si>
  <si>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</si>
  <si>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</si>
  <si>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</si>
  <si>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</si>
  <si>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</si>
  <si>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</si>
  <si>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</si>
  <si>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</si>
  <si>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</si>
  <si>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</si>
  <si>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</si>
  <si>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</si>
  <si>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</si>
  <si>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</si>
  <si>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</si>
  <si>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</si>
  <si>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</si>
  <si>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</si>
  <si>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</si>
  <si>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</si>
  <si>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</si>
  <si>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</si>
  <si>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</si>
  <si>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</si>
  <si>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</si>
  <si>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</si>
  <si>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</si>
  <si>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</si>
  <si>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</si>
  <si>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</si>
  <si>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</si>
  <si>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</si>
  <si>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</si>
  <si>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</si>
  <si>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</si>
  <si>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</si>
  <si>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</si>
  <si>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</si>
  <si>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</si>
  <si>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</si>
  <si>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</si>
  <si>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</si>
  <si>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</si>
  <si>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</si>
  <si>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</si>
  <si>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</si>
  <si>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</si>
  <si>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</si>
  <si>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</si>
  <si>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</si>
  <si>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</si>
  <si>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</si>
  <si>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</si>
  <si>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</si>
  <si>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</si>
  <si>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</si>
  <si>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</si>
  <si>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</si>
  <si>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</si>
  <si>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</si>
  <si>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</si>
  <si>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</si>
  <si>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</si>
  <si>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</si>
  <si>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</si>
  <si>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</si>
  <si>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</si>
  <si>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</si>
  <si>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</si>
  <si>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</si>
  <si>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</si>
  <si>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</si>
  <si>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</si>
  <si>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</si>
  <si>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</si>
  <si>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</si>
  <si>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</si>
  <si>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</si>
  <si>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</si>
  <si>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</si>
  <si>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</si>
  <si>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</si>
  <si>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</si>
  <si>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</si>
  <si>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</si>
  <si>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</si>
  <si>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</si>
  <si>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</si>
  <si>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</si>
  <si>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</si>
  <si>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</si>
  <si>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</si>
  <si>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</si>
  <si>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</si>
  <si>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</si>
  <si>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</si>
  <si>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</si>
  <si>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</si>
  <si>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</si>
  <si>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</si>
  <si>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</si>
  <si>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</si>
  <si>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</si>
  <si>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</si>
  <si>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</si>
  <si>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</si>
  <si>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</si>
  <si>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</si>
  <si>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</si>
  <si>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</si>
  <si>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</si>
  <si>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</si>
  <si>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</si>
  <si>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</si>
  <si>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</si>
  <si>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</si>
  <si>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</si>
  <si>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</si>
  <si>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</si>
  <si>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</si>
  <si>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</si>
  <si>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</si>
  <si>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</si>
  <si>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</si>
  <si>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</si>
  <si>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</si>
  <si>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</si>
  <si>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</si>
  <si>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</si>
  <si>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</si>
  <si>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</si>
  <si>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</si>
  <si>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</si>
  <si>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</si>
  <si>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</si>
  <si>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</si>
  <si>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</si>
  <si>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</si>
  <si>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</si>
  <si>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</si>
  <si>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</si>
  <si>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</si>
  <si>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</si>
  <si>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</si>
  <si>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</si>
  <si>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</si>
  <si>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</si>
  <si>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</si>
  <si>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</si>
  <si>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</si>
  <si>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</si>
  <si>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</si>
  <si>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</si>
  <si>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</si>
  <si>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</si>
  <si>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</si>
  <si>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</si>
  <si>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</si>
  <si>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</si>
  <si>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</si>
  <si>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</si>
  <si>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</si>
  <si>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</si>
  <si>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</si>
  <si>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</si>
  <si>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</si>
  <si>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</si>
  <si>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</si>
  <si>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</si>
  <si>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</si>
  <si>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</si>
  <si>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</si>
  <si>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</si>
  <si>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</si>
  <si>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</si>
  <si>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</si>
  <si>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</si>
  <si>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</si>
  <si>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</si>
  <si>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</si>
  <si>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</si>
  <si>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</si>
  <si>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</si>
  <si>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</si>
  <si>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</si>
  <si>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</si>
  <si>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</si>
  <si>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</si>
  <si>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</si>
  <si>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</si>
  <si>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</si>
  <si>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</si>
  <si>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</si>
  <si>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</si>
  <si>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</si>
  <si>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</si>
  <si>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</si>
  <si>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</si>
  <si>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</si>
  <si>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</si>
  <si>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</si>
  <si>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</si>
  <si>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</si>
  <si>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</si>
  <si>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</si>
  <si>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</si>
  <si>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</si>
  <si>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</si>
  <si>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</si>
  <si>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</si>
  <si>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</si>
  <si>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</si>
  <si>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</si>
  <si>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</si>
  <si>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</si>
  <si>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</si>
  <si>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</si>
  <si>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</si>
  <si>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</si>
  <si>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</si>
  <si>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</si>
  <si>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</si>
  <si>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</si>
  <si>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</si>
  <si>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</si>
  <si>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</si>
  <si>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</si>
  <si>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</si>
  <si>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</si>
  <si>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</si>
  <si>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</si>
  <si>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</si>
  <si>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</si>
  <si>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</si>
  <si>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</si>
  <si>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</si>
  <si>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</si>
  <si>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</si>
  <si>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</si>
  <si>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</si>
  <si>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</si>
  <si>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</si>
  <si>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</si>
  <si>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</si>
  <si>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</si>
  <si>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</si>
  <si>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</si>
  <si>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</si>
  <si>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</si>
  <si>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</si>
  <si>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</si>
  <si>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</si>
  <si>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</si>
  <si>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</si>
  <si>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</si>
  <si>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</si>
  <si>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</si>
  <si>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</si>
  <si>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</si>
  <si>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</si>
  <si>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</si>
  <si>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</si>
  <si>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</si>
  <si>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</si>
  <si>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</si>
  <si>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</si>
  <si>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</si>
  <si>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</si>
  <si>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</si>
  <si>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</si>
  <si>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</si>
  <si>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</si>
  <si>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</si>
  <si>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</si>
  <si>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</si>
  <si>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</si>
  <si>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</si>
  <si>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</si>
  <si>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</si>
  <si>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</si>
  <si>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</si>
  <si>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</si>
  <si>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</si>
  <si>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</si>
  <si>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</si>
  <si>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</si>
  <si>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</si>
  <si>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</si>
  <si>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</si>
  <si>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</si>
  <si>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</si>
  <si>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</si>
  <si>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</si>
  <si>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</si>
  <si>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</si>
  <si>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</si>
  <si>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</si>
  <si>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</si>
  <si>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</si>
  <si>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</si>
  <si>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</si>
  <si>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</si>
  <si>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</si>
  <si>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</si>
  <si>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</si>
  <si>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</si>
  <si>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</si>
  <si>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</si>
  <si>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</si>
  <si>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</si>
  <si>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</si>
  <si>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</si>
  <si>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</si>
  <si>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</si>
  <si>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</si>
  <si>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</si>
  <si>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</si>
  <si>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</si>
  <si>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</si>
  <si>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</si>
  <si>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</si>
  <si>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</si>
  <si>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</si>
  <si>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</si>
  <si>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</si>
  <si>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</si>
  <si>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</si>
  <si>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</si>
  <si>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</si>
  <si>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</si>
  <si>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</si>
  <si>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</si>
  <si>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</si>
  <si>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</si>
  <si>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</si>
  <si>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</si>
  <si>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</si>
  <si>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</si>
  <si>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</si>
  <si>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</si>
  <si>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</si>
  <si>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</si>
  <si>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</si>
  <si>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</si>
  <si>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</si>
  <si>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</si>
  <si>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</si>
  <si>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</si>
  <si>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</si>
  <si>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</si>
  <si>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</si>
  <si>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</si>
  <si>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</si>
  <si>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</si>
  <si>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</si>
  <si>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</si>
  <si>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</si>
  <si>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</si>
  <si>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</si>
  <si>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</si>
  <si>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</si>
  <si>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</si>
  <si>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</si>
  <si>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</si>
  <si>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</si>
  <si>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</si>
  <si>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</si>
  <si>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</si>
  <si>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</si>
  <si>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</si>
  <si>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</si>
  <si>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</si>
  <si>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</si>
  <si>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</si>
  <si>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</si>
  <si>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</si>
  <si>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</si>
  <si>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</si>
  <si>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</si>
  <si>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</si>
  <si>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</si>
  <si>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</si>
  <si>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</si>
  <si>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</si>
  <si>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</si>
  <si>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</si>
  <si>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</si>
  <si>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</si>
  <si>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</si>
  <si>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</si>
  <si>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</si>
  <si>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</si>
  <si>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</si>
  <si>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</si>
  <si>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</si>
  <si>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</si>
  <si>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</si>
  <si>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</si>
  <si>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</si>
  <si>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</si>
  <si>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</si>
  <si>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</si>
  <si>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</si>
  <si>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</si>
  <si>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</si>
  <si>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</si>
  <si>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</si>
  <si>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</si>
  <si>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</si>
  <si>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</si>
  <si>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</si>
  <si>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</si>
  <si>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</si>
  <si>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</si>
  <si>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</si>
  <si>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</si>
  <si>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</si>
  <si>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</si>
  <si>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</si>
  <si>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</si>
  <si>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</si>
  <si>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</si>
  <si>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</si>
  <si>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</si>
  <si>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</si>
  <si>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</si>
  <si>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</si>
  <si>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</si>
  <si>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</si>
  <si>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</si>
  <si>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</si>
  <si>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</si>
  <si>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</si>
  <si>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</si>
  <si>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</si>
  <si>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</si>
  <si>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</si>
  <si>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</si>
  <si>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</si>
  <si>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</si>
  <si>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</si>
  <si>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</si>
  <si>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</si>
  <si>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</si>
  <si>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</si>
  <si>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</si>
  <si>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</si>
  <si>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</si>
  <si>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</si>
  <si>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</si>
  <si>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</si>
  <si>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</si>
  <si>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</si>
  <si>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</si>
  <si>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</si>
  <si>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</si>
  <si>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</si>
  <si>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</si>
  <si>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</si>
  <si>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</si>
  <si>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</si>
  <si>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</si>
  <si>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</si>
  <si>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</si>
  <si>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</si>
  <si>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</si>
  <si>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</si>
  <si>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</si>
  <si>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</si>
  <si>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</si>
  <si>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</si>
  <si>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</si>
  <si>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</si>
  <si>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</si>
  <si>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</si>
  <si>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</si>
  <si>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</si>
  <si>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</si>
  <si>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</si>
  <si>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</si>
  <si>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</si>
  <si>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</si>
  <si>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</si>
  <si>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</si>
  <si>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</si>
  <si>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</si>
  <si>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</si>
  <si>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</si>
  <si>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</si>
  <si>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</si>
  <si>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</si>
  <si>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</si>
  <si>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</si>
  <si>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</si>
  <si>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</si>
  <si>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</si>
  <si>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</si>
  <si>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</si>
  <si>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</si>
  <si>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</si>
  <si>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</si>
  <si>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</si>
  <si>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</si>
  <si>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</si>
  <si>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</si>
  <si>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</si>
  <si>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</si>
  <si>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</si>
  <si>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</si>
  <si>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</si>
  <si>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</si>
  <si>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</si>
  <si>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</si>
  <si>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</si>
  <si>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</si>
  <si>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</si>
  <si>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</si>
  <si>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</si>
  <si>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</si>
  <si>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</si>
  <si>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</si>
  <si>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</si>
  <si>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</si>
  <si>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</si>
  <si>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</si>
  <si>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</si>
  <si>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</si>
  <si>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</si>
  <si>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</si>
  <si>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</si>
  <si>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</si>
  <si>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</si>
  <si>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</si>
  <si>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</si>
  <si>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</si>
  <si>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</si>
  <si>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</si>
  <si>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</si>
  <si>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</si>
  <si>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</si>
  <si>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</si>
  <si>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</si>
  <si>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</si>
  <si>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</si>
  <si>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</si>
  <si>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</si>
  <si>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</si>
  <si>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</si>
  <si>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</si>
  <si>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</si>
  <si>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</si>
  <si>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</si>
  <si>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</si>
  <si>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</si>
  <si>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</si>
  <si>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</si>
  <si>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</si>
  <si>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</si>
  <si>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</si>
  <si>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</si>
  <si>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</si>
  <si>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</si>
  <si>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</si>
  <si>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</si>
  <si>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</si>
  <si>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</si>
  <si>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</si>
  <si>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</si>
  <si>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</si>
  <si>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</si>
  <si>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</si>
  <si>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</si>
  <si>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</si>
  <si>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</si>
  <si>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</si>
  <si>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</si>
  <si>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</si>
  <si>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</si>
  <si>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</si>
  <si>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</si>
  <si>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</si>
  <si>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</si>
  <si>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</si>
  <si>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</si>
  <si>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</si>
  <si>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</si>
  <si>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</si>
  <si>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</si>
  <si>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</si>
  <si>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</si>
  <si>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</si>
  <si>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</si>
  <si>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</si>
  <si>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</si>
  <si>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</si>
  <si>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</si>
  <si>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</si>
  <si>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</si>
  <si>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</si>
  <si>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</si>
  <si>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</si>
  <si>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</si>
  <si>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</si>
  <si>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</si>
  <si>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</si>
  <si>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</si>
  <si>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</si>
  <si>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</si>
  <si>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</si>
  <si>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</si>
  <si>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</si>
  <si>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</si>
  <si>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</si>
  <si>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</si>
  <si>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</si>
  <si>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</si>
  <si>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</si>
  <si>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</si>
  <si>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</si>
  <si>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</si>
  <si>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</si>
  <si>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</si>
  <si>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</si>
  <si>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</si>
  <si>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</si>
  <si>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</si>
  <si>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</si>
  <si>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</si>
  <si>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</si>
  <si>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</si>
  <si>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</si>
  <si>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</si>
  <si>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</si>
  <si>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</si>
  <si>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</si>
  <si>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</si>
  <si>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</si>
  <si>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</si>
  <si>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</si>
  <si>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</si>
  <si>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</si>
  <si>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</si>
  <si>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</si>
  <si>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</si>
  <si>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</si>
  <si>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</si>
  <si>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</si>
  <si>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</si>
  <si>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</si>
  <si>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</si>
  <si>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</si>
  <si>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</si>
  <si>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</si>
  <si>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</si>
  <si>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</si>
  <si>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</si>
  <si>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</si>
  <si>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</si>
  <si>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</si>
  <si>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</si>
  <si>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</si>
  <si>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</si>
  <si>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</si>
  <si>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</si>
  <si>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</si>
  <si>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</si>
  <si>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</si>
  <si>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</si>
  <si>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</si>
  <si>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</si>
  <si>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</si>
  <si>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</si>
  <si>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</si>
  <si>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</si>
  <si>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</si>
  <si>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</si>
  <si>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</si>
  <si>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</si>
  <si>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</si>
  <si>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</si>
  <si>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</si>
  <si>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</si>
  <si>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</si>
  <si>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</si>
  <si>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</si>
  <si>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</si>
  <si>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</si>
  <si>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</si>
  <si>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</si>
  <si>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</si>
  <si>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</si>
  <si>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</si>
  <si>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</si>
  <si>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</si>
  <si>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</si>
  <si>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</si>
  <si>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</si>
  <si>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</si>
  <si>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</si>
  <si>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</si>
  <si>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</si>
  <si>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</si>
  <si>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</si>
  <si>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</si>
  <si>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</si>
  <si>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</si>
  <si>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</si>
  <si>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</si>
  <si>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</si>
  <si>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</si>
  <si>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</si>
  <si>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</si>
  <si>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</si>
  <si>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</si>
  <si>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</si>
  <si>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</si>
  <si>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</si>
  <si>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</si>
  <si>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</si>
  <si>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</si>
  <si>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</si>
  <si>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</si>
  <si>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</si>
  <si>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</si>
  <si>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</si>
  <si>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</si>
  <si>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</si>
  <si>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</si>
  <si>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</si>
  <si>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</si>
  <si>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</si>
  <si>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</si>
  <si>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</si>
  <si>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</si>
  <si>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</si>
  <si>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</si>
  <si>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</si>
  <si>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</si>
  <si>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</si>
  <si>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</si>
  <si>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</si>
  <si>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</si>
  <si>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</si>
  <si>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</si>
  <si>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</si>
  <si>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</si>
  <si>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</si>
  <si>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</si>
  <si>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</si>
  <si>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</si>
  <si>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</si>
  <si>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</si>
  <si>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</si>
  <si>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</si>
  <si>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</si>
  <si>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</si>
  <si>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</si>
  <si>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</si>
  <si>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</si>
  <si>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</si>
  <si>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</si>
  <si>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</si>
  <si>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</si>
  <si>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</si>
  <si>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</si>
  <si>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</si>
  <si>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</si>
  <si>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</si>
  <si>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</si>
  <si>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</si>
  <si>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</si>
  <si>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</si>
  <si>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</si>
  <si>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</si>
  <si>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</si>
  <si>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</si>
  <si>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</si>
  <si>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</si>
  <si>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</si>
  <si>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</si>
  <si>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</si>
  <si>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</si>
  <si>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</si>
  <si>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</si>
  <si>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</si>
  <si>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</si>
  <si>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</si>
  <si>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</si>
  <si>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</si>
  <si>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</si>
  <si>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</si>
  <si>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</si>
  <si>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</si>
  <si>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</si>
  <si>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</si>
  <si>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</si>
  <si>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</si>
  <si>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</si>
  <si>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</si>
  <si>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</si>
  <si>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</si>
  <si>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</si>
  <si>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</si>
  <si>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</si>
  <si>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</si>
  <si>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</si>
  <si>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</si>
  <si>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</si>
  <si>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</si>
  <si>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</si>
  <si>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</si>
  <si>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</si>
  <si>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</si>
  <si>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</si>
  <si>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</si>
  <si>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</si>
  <si>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</si>
  <si>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</si>
  <si>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</si>
  <si>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</si>
  <si>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</si>
  <si>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</si>
  <si>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</si>
  <si>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</si>
  <si>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</si>
  <si>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</si>
  <si>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</si>
  <si>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</si>
  <si>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</si>
  <si>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</si>
  <si>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</si>
  <si>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</si>
  <si>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</si>
  <si>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</si>
  <si>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</si>
  <si>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</si>
  <si>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</si>
  <si>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</si>
  <si>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</si>
  <si>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</si>
  <si>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</si>
  <si>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</si>
  <si>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</si>
  <si>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</si>
  <si>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</si>
  <si>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</si>
  <si>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</si>
  <si>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</si>
  <si>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</si>
  <si>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</si>
  <si>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</si>
  <si>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</si>
  <si>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</si>
  <si>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</si>
  <si>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</si>
  <si>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</si>
  <si>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</si>
  <si>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</si>
  <si>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</si>
  <si>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</si>
  <si>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</si>
  <si>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</si>
  <si>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</si>
  <si>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</si>
  <si>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</si>
  <si>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</si>
  <si>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</si>
  <si>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</si>
  <si>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</si>
  <si>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</si>
  <si>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</si>
  <si>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</si>
  <si>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</si>
  <si>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</si>
  <si>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</si>
  <si>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</si>
  <si>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</si>
  <si>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</si>
  <si>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</si>
  <si>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</si>
  <si>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</si>
  <si>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</si>
  <si>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</si>
  <si>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</si>
  <si>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</si>
  <si>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</si>
  <si>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</si>
  <si>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</si>
  <si>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</si>
  <si>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</si>
  <si>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</si>
  <si>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</si>
  <si>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</si>
  <si>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</si>
  <si>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</si>
  <si>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</si>
  <si>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</si>
  <si>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</si>
  <si>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</si>
  <si>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</si>
  <si>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</si>
  <si>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</si>
  <si>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</si>
  <si>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</si>
  <si>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</si>
  <si>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</si>
  <si>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</si>
  <si>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</si>
  <si>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</si>
  <si>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</si>
  <si>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</si>
  <si>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</si>
  <si>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</si>
  <si>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</si>
  <si>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</si>
  <si>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</si>
  <si>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</si>
  <si>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</si>
  <si>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</si>
  <si>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</si>
  <si>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</si>
  <si>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</si>
  <si>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</si>
  <si>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</si>
  <si>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</si>
  <si>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</si>
  <si>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</si>
  <si>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</si>
  <si>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</si>
  <si>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</si>
  <si>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</si>
  <si>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</si>
  <si>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</si>
  <si>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</si>
  <si>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</si>
  <si>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</si>
  <si>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</si>
  <si>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</si>
  <si>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</si>
  <si>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</si>
  <si>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</si>
  <si>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</si>
  <si>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</si>
  <si>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</si>
  <si>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</si>
  <si>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</si>
  <si>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</si>
  <si>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</si>
  <si>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</si>
  <si>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</si>
  <si>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</si>
  <si>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</si>
  <si>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</si>
  <si>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</si>
  <si>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</si>
  <si>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</si>
  <si>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</si>
  <si>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</si>
  <si>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</si>
  <si>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</si>
  <si>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</si>
  <si>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</si>
  <si>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</si>
  <si>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</si>
  <si>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</si>
  <si>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</si>
  <si>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</si>
  <si>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</si>
  <si>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</si>
  <si>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</si>
  <si>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</si>
  <si>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</si>
  <si>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</si>
  <si>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</si>
  <si>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</si>
  <si>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</si>
  <si>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</si>
  <si>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</si>
  <si>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</si>
  <si>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</si>
  <si>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</si>
  <si>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</si>
  <si>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</si>
  <si>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</si>
  <si>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</si>
  <si>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</si>
  <si>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</si>
  <si>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</si>
  <si>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</si>
  <si>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</si>
  <si>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</si>
  <si>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</si>
  <si>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</si>
  <si>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</si>
  <si>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</si>
  <si>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</si>
  <si>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</si>
  <si>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</si>
  <si>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</si>
  <si>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</si>
  <si>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</si>
  <si>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</si>
  <si>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</si>
  <si>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</si>
  <si>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</si>
  <si>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</si>
  <si>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</si>
  <si>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</si>
  <si>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</si>
  <si>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</si>
  <si>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</si>
  <si>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</si>
  <si>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</si>
  <si>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</si>
  <si>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</si>
  <si>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</si>
  <si>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</si>
  <si>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</si>
  <si>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</si>
  <si>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</si>
  <si>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</si>
  <si>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</si>
  <si>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</si>
  <si>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</si>
  <si>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</si>
  <si>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</si>
  <si>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</si>
  <si>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</si>
  <si>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</si>
  <si>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</si>
  <si>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</si>
  <si>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</si>
  <si>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</si>
  <si>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</si>
  <si>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</si>
  <si>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</si>
  <si>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</si>
  <si>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</si>
  <si>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</si>
  <si>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</si>
  <si>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</si>
  <si>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</si>
  <si>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</si>
  <si>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</si>
  <si>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</si>
  <si>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</si>
  <si>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</si>
  <si>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</si>
  <si>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</si>
  <si>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</si>
  <si>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</si>
  <si>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</si>
  <si>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</si>
  <si>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</si>
  <si>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</si>
  <si>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</si>
  <si>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</si>
  <si>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</si>
  <si>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</si>
  <si>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</si>
  <si>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</si>
  <si>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</si>
  <si>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</si>
  <si>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</si>
  <si>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</si>
  <si>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</si>
  <si>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</si>
  <si>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</si>
  <si>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</si>
  <si>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</si>
  <si>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</si>
  <si>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</si>
  <si>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</si>
  <si>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</si>
  <si>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</si>
  <si>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</si>
  <si>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</si>
  <si>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</si>
  <si>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</si>
  <si>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</si>
  <si>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</si>
  <si>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</si>
  <si>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</si>
  <si>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</si>
  <si>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</si>
  <si>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</si>
  <si>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</si>
  <si>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</si>
  <si>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</si>
  <si>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</si>
  <si>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</si>
  <si>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</si>
  <si>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</si>
  <si>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</si>
  <si>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</si>
  <si>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</si>
  <si>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</si>
  <si>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</si>
  <si>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</si>
  <si>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</si>
  <si>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</si>
  <si>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</si>
  <si>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</si>
  <si>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</si>
  <si>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</si>
  <si>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</si>
  <si>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</si>
  <si>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</si>
  <si>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</si>
  <si>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</si>
  <si>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</si>
  <si>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</si>
  <si>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</si>
  <si>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</si>
  <si>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</si>
  <si>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</si>
  <si>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</si>
  <si>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</si>
  <si>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</si>
  <si>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</si>
  <si>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</si>
  <si>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</si>
  <si>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</si>
  <si>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</si>
  <si>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</si>
  <si>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</si>
  <si>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</si>
  <si>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</si>
  <si>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</si>
  <si>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</si>
  <si>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</si>
  <si>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</si>
  <si>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</si>
  <si>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</si>
  <si>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</si>
  <si>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</si>
  <si>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</si>
  <si>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</si>
  <si>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</si>
  <si>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</si>
  <si>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</si>
  <si>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</si>
  <si>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</si>
  <si>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</si>
  <si>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</si>
  <si>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</si>
  <si>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</si>
  <si>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</si>
  <si>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</si>
  <si>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</si>
  <si>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</si>
  <si>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</si>
  <si>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</si>
  <si>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</si>
  <si>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</si>
  <si>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</si>
  <si>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</si>
  <si>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</si>
  <si>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</si>
  <si>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</si>
  <si>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</si>
  <si>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</si>
  <si>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</si>
  <si>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</si>
  <si>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</si>
  <si>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</si>
  <si>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</si>
  <si>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</si>
  <si>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</si>
  <si>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</si>
  <si>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</si>
  <si>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</si>
  <si>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</si>
  <si>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</si>
  <si>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</si>
  <si>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</si>
  <si>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</si>
  <si>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</si>
  <si>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</si>
  <si>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</si>
  <si>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</si>
  <si>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</si>
  <si>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</si>
  <si>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</si>
  <si>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</si>
  <si>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</si>
  <si>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</si>
  <si>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</si>
  <si>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</si>
  <si>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</si>
  <si>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</si>
  <si>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</si>
  <si>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</si>
  <si>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</si>
  <si>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</si>
  <si>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</si>
  <si>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</si>
  <si>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</si>
  <si>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</si>
  <si>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</si>
  <si>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</si>
  <si>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</si>
  <si>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</si>
  <si>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</si>
  <si>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</si>
  <si>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</si>
  <si>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</si>
  <si>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</si>
  <si>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</si>
  <si>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</si>
  <si>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</si>
  <si>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</si>
  <si>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</si>
  <si>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</si>
  <si>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</si>
  <si>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</si>
  <si>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</si>
  <si>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</si>
  <si>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</si>
  <si>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</si>
  <si>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</si>
  <si>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</si>
  <si>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</si>
  <si>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</si>
  <si>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</si>
  <si>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</si>
  <si>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</si>
  <si>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</si>
  <si>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</si>
  <si>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</si>
  <si>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</si>
  <si>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</si>
  <si>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</si>
  <si>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</si>
  <si>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</si>
  <si>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</si>
  <si>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</si>
  <si>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</si>
  <si>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</si>
  <si>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</si>
  <si>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</si>
  <si>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</si>
  <si>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</si>
  <si>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</si>
  <si>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</si>
  <si>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</si>
  <si>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</si>
  <si>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</si>
  <si>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</si>
  <si>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</si>
  <si>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</si>
  <si>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</si>
  <si>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</si>
  <si>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</si>
  <si>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</si>
  <si>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</si>
  <si>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</si>
  <si>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</si>
  <si>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</si>
  <si>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</si>
  <si>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</si>
  <si>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</si>
  <si>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</si>
  <si>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</si>
  <si>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</si>
  <si>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</si>
  <si>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</si>
  <si>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</si>
  <si>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</si>
  <si>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</si>
  <si>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</si>
  <si>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</si>
  <si>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</si>
  <si>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</si>
  <si>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</si>
  <si>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</si>
  <si>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</si>
  <si>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</si>
  <si>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</si>
  <si>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</si>
  <si>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</si>
  <si>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</si>
  <si>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</si>
  <si>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</si>
  <si>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</si>
  <si>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</si>
  <si>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</si>
  <si>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</si>
  <si>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</si>
  <si>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</si>
  <si>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</si>
  <si>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</si>
  <si>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</si>
  <si>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</si>
  <si>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</si>
  <si>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</si>
  <si>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</si>
  <si>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</si>
  <si>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</si>
  <si>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</si>
  <si>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</si>
  <si>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</si>
  <si>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</si>
  <si>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</si>
  <si>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</si>
  <si>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</si>
  <si>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</si>
  <si>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</si>
  <si>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</si>
  <si>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</si>
  <si>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</si>
  <si>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</si>
  <si>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</si>
  <si>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</si>
  <si>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</si>
  <si>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</si>
  <si>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</si>
  <si>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</si>
  <si>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</si>
  <si>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</si>
  <si>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</si>
  <si>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</si>
  <si>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</si>
  <si>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</si>
  <si>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</si>
  <si>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</si>
  <si>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</si>
  <si>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</si>
  <si>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</si>
  <si>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</si>
  <si>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</si>
  <si>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</si>
  <si>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</si>
  <si>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</si>
  <si>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</si>
  <si>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</si>
  <si>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</si>
  <si>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</si>
  <si>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</si>
  <si>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</si>
  <si>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</si>
  <si>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</si>
  <si>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</si>
  <si>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</si>
  <si>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</si>
  <si>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</si>
  <si>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</si>
  <si>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</si>
  <si>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</si>
  <si>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</si>
  <si>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</si>
  <si>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</si>
  <si>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</si>
  <si>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</si>
  <si>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</si>
  <si>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</si>
  <si>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</si>
  <si>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</si>
  <si>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</si>
  <si>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</si>
  <si>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</si>
  <si>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</si>
  <si>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</si>
  <si>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</si>
  <si>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</si>
  <si>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</si>
  <si>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</si>
  <si>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</si>
  <si>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</si>
  <si>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</si>
  <si>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</si>
  <si>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</si>
  <si>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</si>
  <si>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</si>
  <si>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</si>
  <si>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</si>
  <si>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</si>
  <si>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</si>
  <si>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</si>
  <si>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</si>
  <si>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</si>
  <si>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</si>
  <si>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</si>
  <si>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</si>
  <si>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</si>
  <si>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</si>
  <si>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</si>
  <si>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</si>
  <si>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</si>
  <si>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</si>
  <si>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</si>
  <si>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</si>
  <si>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</si>
  <si>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</si>
  <si>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</si>
  <si>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</si>
  <si>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</si>
  <si>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</si>
  <si>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</si>
  <si>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</si>
  <si>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</si>
  <si>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</si>
  <si>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</si>
  <si>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</si>
  <si>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</si>
  <si>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</si>
  <si>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</si>
  <si>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</si>
  <si>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</si>
  <si>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</si>
  <si>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</si>
  <si>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</si>
  <si>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</si>
  <si>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</si>
  <si>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</si>
  <si>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</si>
  <si>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</si>
  <si>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</si>
  <si>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</si>
  <si>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</si>
  <si>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</si>
  <si>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</si>
  <si>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</si>
  <si>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</si>
  <si>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</si>
  <si>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</si>
  <si>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</si>
  <si>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</si>
  <si>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</si>
  <si>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</si>
  <si>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</si>
  <si>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</si>
  <si>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</si>
  <si>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</si>
  <si>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</si>
  <si>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</si>
  <si>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</si>
  <si>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</si>
  <si>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</si>
  <si>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</si>
  <si>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</si>
  <si>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</si>
  <si>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</si>
  <si>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</si>
  <si>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</si>
  <si>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</si>
  <si>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</si>
  <si>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</si>
  <si>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</si>
  <si>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</si>
  <si>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</si>
  <si>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</si>
  <si>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</si>
  <si>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</si>
  <si>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</si>
  <si>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</si>
  <si>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</si>
  <si>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</si>
  <si>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</si>
  <si>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</si>
  <si>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</si>
  <si>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</si>
  <si>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</si>
  <si>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</si>
  <si>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</si>
  <si>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</si>
  <si>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</si>
  <si>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</si>
  <si>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</si>
  <si>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</si>
  <si>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</si>
  <si>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</si>
  <si>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</si>
  <si>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</si>
  <si>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</si>
  <si>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</si>
  <si>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</si>
  <si>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</si>
  <si>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</si>
  <si>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</si>
  <si>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</si>
  <si>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</si>
  <si>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</si>
  <si>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</si>
  <si>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</si>
  <si>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</si>
  <si>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</si>
  <si>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</si>
  <si>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</si>
  <si>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</si>
  <si>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</si>
  <si>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</si>
  <si>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</si>
  <si>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</si>
  <si>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</si>
  <si>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</si>
  <si>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</si>
  <si>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</si>
  <si>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</si>
  <si>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</si>
  <si>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</si>
  <si>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</si>
  <si>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</si>
  <si>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</si>
  <si>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</si>
  <si>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</si>
  <si>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</si>
  <si>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</si>
  <si>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</si>
  <si>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</si>
  <si>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</si>
  <si>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</si>
  <si>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</si>
  <si>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</si>
  <si>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</si>
  <si>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</si>
  <si>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</si>
  <si>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</si>
  <si>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</si>
  <si>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</si>
  <si>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</si>
  <si>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</si>
  <si>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</si>
  <si>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</si>
  <si>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</si>
  <si>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</si>
  <si>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</si>
  <si>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</si>
  <si>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</si>
  <si>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</si>
  <si>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</si>
  <si>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</si>
  <si>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</si>
  <si>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</si>
  <si>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</si>
  <si>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</si>
  <si>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</si>
  <si>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</si>
  <si>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</si>
  <si>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</si>
  <si>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</si>
  <si>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</si>
  <si>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</si>
  <si>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</si>
  <si>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</si>
  <si>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</si>
  <si>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</si>
  <si>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</si>
  <si>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</si>
  <si>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</si>
  <si>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</si>
  <si>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</si>
  <si>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</si>
  <si>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</si>
  <si>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</si>
  <si>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</si>
  <si>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</si>
  <si>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</si>
  <si>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</si>
  <si>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</si>
  <si>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</si>
  <si>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</si>
  <si>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</si>
  <si>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</si>
  <si>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</si>
  <si>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</si>
  <si>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</si>
  <si>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</si>
  <si>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</si>
  <si>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</si>
  <si>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</si>
  <si>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</si>
  <si>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</si>
  <si>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</si>
  <si>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</si>
  <si>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</si>
  <si>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</si>
  <si>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</si>
  <si>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</si>
  <si>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</si>
  <si>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</si>
  <si>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</si>
  <si>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</si>
  <si>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</si>
  <si>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</si>
  <si>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</si>
  <si>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</si>
  <si>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</si>
  <si>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</si>
  <si>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</si>
  <si>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</si>
  <si>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</si>
  <si>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</si>
  <si>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</si>
  <si>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</si>
  <si>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</si>
  <si>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</si>
  <si>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</si>
  <si>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</si>
  <si>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</si>
  <si>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</si>
  <si>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</si>
  <si>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</si>
  <si>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</si>
  <si>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</si>
  <si>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</si>
  <si>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</si>
  <si>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</si>
  <si>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</si>
  <si>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</si>
  <si>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</si>
  <si>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</si>
  <si>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</si>
  <si>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</si>
  <si>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</si>
  <si>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</si>
  <si>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</si>
  <si>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</si>
  <si>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</si>
  <si>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</si>
  <si>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</si>
  <si>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</si>
  <si>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</si>
  <si>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</si>
  <si>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</si>
  <si>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</si>
  <si>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</si>
  <si>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</si>
  <si>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</si>
  <si>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</si>
  <si>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</si>
  <si>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</si>
  <si>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</si>
  <si>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</si>
  <si>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</si>
  <si>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</si>
  <si>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</si>
  <si>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</si>
  <si>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</si>
  <si>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</si>
  <si>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</si>
  <si>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</si>
  <si>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</si>
  <si>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</si>
  <si>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</si>
  <si>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</si>
  <si>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</si>
  <si>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</si>
  <si>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</si>
  <si>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</si>
  <si>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</si>
  <si>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</si>
  <si>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</si>
  <si>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</si>
  <si>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</si>
  <si>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</si>
  <si>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</si>
  <si>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</si>
  <si>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</si>
  <si>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</si>
  <si>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</si>
  <si>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</si>
  <si>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</si>
  <si>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</si>
  <si>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</si>
  <si>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</si>
  <si>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</si>
  <si>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</si>
  <si>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</si>
  <si>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</si>
  <si>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</si>
  <si>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</si>
  <si>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</si>
  <si>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</si>
  <si>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</si>
  <si>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</si>
  <si>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</si>
  <si>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</si>
  <si>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</si>
  <si>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</si>
  <si>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</si>
  <si>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</si>
  <si>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</si>
  <si>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</si>
  <si>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</si>
  <si>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</si>
  <si>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</si>
  <si>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</si>
  <si>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</si>
  <si>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</si>
  <si>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</si>
  <si>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</si>
  <si>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</si>
  <si>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</si>
  <si>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</si>
  <si>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</si>
  <si>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</si>
  <si>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</si>
  <si>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</si>
  <si>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</si>
  <si>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</si>
  <si>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</si>
  <si>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</si>
  <si>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</si>
  <si>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</si>
  <si>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</si>
  <si>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</si>
  <si>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</si>
  <si>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</si>
  <si>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</si>
  <si>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</si>
  <si>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</si>
  <si>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</si>
  <si>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</si>
  <si>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</si>
  <si>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</si>
  <si>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</si>
  <si>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</si>
  <si>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</si>
  <si>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</si>
  <si>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</si>
  <si>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</si>
  <si>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</si>
  <si>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</si>
  <si>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</si>
  <si>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</si>
  <si>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</si>
  <si>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</si>
  <si>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</si>
  <si>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</si>
  <si>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</si>
  <si>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</si>
  <si>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</si>
  <si>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</si>
  <si>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</si>
  <si>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</si>
  <si>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</si>
  <si>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</si>
  <si>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</si>
  <si>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</si>
  <si>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</si>
  <si>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</si>
  <si>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</si>
  <si>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</si>
  <si>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</si>
  <si>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</si>
  <si>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</si>
  <si>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</si>
  <si>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</si>
  <si>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</si>
  <si>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</si>
  <si>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</si>
  <si>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</si>
  <si>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</si>
  <si>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</si>
  <si>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</si>
  <si>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</si>
  <si>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</si>
  <si>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</si>
  <si>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</si>
  <si>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</si>
  <si>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</si>
  <si>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</si>
  <si>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</si>
  <si>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</si>
  <si>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</si>
  <si>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</si>
  <si>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</si>
  <si>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</si>
  <si>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</si>
  <si>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</si>
  <si>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</si>
  <si>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</si>
  <si>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</si>
  <si>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</si>
  <si>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</si>
  <si>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</si>
  <si>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</si>
  <si>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</si>
  <si>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</si>
  <si>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</si>
  <si>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</si>
  <si>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</si>
  <si>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</si>
  <si>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</si>
  <si>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</si>
  <si>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</si>
  <si>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</si>
  <si>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</si>
  <si>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</si>
  <si>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</si>
  <si>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</si>
  <si>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</si>
  <si>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</si>
  <si>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</si>
  <si>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</si>
  <si>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</si>
  <si>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</si>
  <si>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</si>
  <si>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</si>
  <si>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</si>
  <si>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</si>
  <si>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</si>
  <si>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</si>
  <si>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</si>
  <si>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</si>
  <si>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</si>
  <si>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</si>
  <si>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</si>
  <si>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</si>
  <si>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</si>
  <si>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</si>
  <si>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</si>
  <si>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</si>
  <si>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</si>
  <si>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</si>
  <si>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</si>
  <si>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</si>
  <si>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</si>
  <si>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</si>
  <si>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</si>
  <si>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</si>
  <si>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</si>
  <si>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</si>
  <si>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</si>
  <si>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</si>
  <si>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</si>
  <si>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</si>
  <si>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</si>
  <si>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</si>
  <si>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</si>
  <si>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</si>
  <si>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</si>
  <si>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</si>
  <si>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</si>
  <si>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</si>
  <si>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</si>
  <si>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</si>
  <si>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</si>
  <si>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</si>
  <si>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</si>
  <si>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</si>
  <si>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</si>
  <si>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</si>
  <si>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</si>
  <si>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</si>
  <si>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</si>
  <si>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</si>
  <si>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</si>
  <si>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</si>
  <si>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</si>
  <si>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</si>
  <si>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</si>
  <si>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</si>
  <si>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</si>
  <si>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</si>
  <si>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</si>
  <si>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</si>
  <si>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</si>
  <si>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</si>
  <si>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</si>
  <si>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</si>
  <si>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</si>
  <si>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</si>
  <si>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</si>
  <si>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</si>
  <si>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</si>
  <si>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</si>
  <si>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</si>
  <si>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</si>
  <si>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</si>
  <si>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</si>
  <si>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</si>
  <si>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</si>
  <si>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</si>
  <si>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</si>
  <si>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</si>
  <si>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</si>
  <si>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</si>
  <si>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</si>
  <si>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</si>
  <si>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</si>
  <si>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</si>
  <si>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</si>
  <si>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</si>
  <si>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</si>
  <si>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</si>
  <si>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</si>
  <si>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</si>
  <si>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</si>
  <si>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</si>
  <si>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</si>
  <si>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</si>
  <si>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</si>
  <si>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</si>
  <si>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</si>
  <si>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</si>
  <si>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</si>
  <si>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</si>
  <si>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</si>
  <si>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</si>
  <si>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</si>
  <si>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</si>
  <si>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</si>
  <si>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</si>
  <si>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</si>
  <si>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</si>
  <si>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</si>
  <si>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</si>
  <si>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</si>
  <si>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</si>
  <si>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</si>
  <si>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</si>
  <si>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</si>
  <si>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</si>
  <si>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</si>
  <si>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</si>
  <si>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</si>
  <si>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</si>
  <si>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</si>
  <si>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</si>
  <si>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</si>
  <si>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</si>
  <si>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</si>
  <si>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</si>
  <si>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</si>
  <si>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</si>
  <si>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</si>
  <si>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</si>
  <si>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</si>
  <si>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</si>
  <si>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</si>
  <si>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</si>
  <si>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</si>
  <si>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</si>
  <si>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</si>
  <si>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</si>
  <si>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</si>
  <si>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</si>
  <si>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</si>
  <si>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</si>
  <si>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</si>
  <si>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</si>
  <si>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</si>
  <si>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</si>
  <si>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</si>
  <si>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</si>
  <si>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</si>
  <si>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</si>
  <si>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</si>
  <si>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</si>
  <si>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</si>
  <si>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</si>
  <si>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</si>
  <si>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</si>
  <si>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</si>
  <si>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</si>
  <si>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</si>
  <si>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</si>
  <si>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</si>
  <si>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</si>
  <si>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</si>
  <si>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</si>
  <si>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</si>
  <si>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</si>
  <si>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</si>
  <si>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</si>
  <si>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</si>
  <si>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</si>
  <si>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</si>
  <si>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</si>
  <si>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</si>
  <si>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</si>
  <si>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</si>
  <si>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</si>
  <si>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</si>
  <si>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</si>
  <si>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</si>
  <si>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</si>
  <si>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</si>
  <si>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</si>
  <si>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</si>
  <si>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</si>
  <si>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</si>
  <si>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</si>
  <si>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</si>
  <si>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</si>
  <si>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</si>
  <si>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</si>
  <si>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</si>
  <si>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</si>
  <si>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</si>
  <si>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</si>
  <si>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</si>
  <si>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</si>
  <si>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</si>
  <si>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</si>
  <si>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</si>
  <si>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</si>
  <si>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</si>
  <si>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</si>
  <si>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</si>
  <si>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</si>
  <si>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</si>
  <si>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</si>
  <si>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</si>
  <si>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</si>
  <si>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</si>
  <si>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</si>
  <si>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</si>
  <si>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</si>
  <si>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</si>
  <si>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</si>
  <si>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</si>
  <si>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</si>
  <si>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</si>
  <si>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</si>
  <si>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</si>
  <si>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</si>
  <si>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</si>
  <si>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</si>
  <si>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</si>
  <si>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</si>
  <si>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</si>
  <si>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</si>
  <si>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</si>
  <si>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</si>
  <si>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</si>
  <si>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</si>
  <si>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</si>
  <si>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</si>
  <si>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</si>
  <si>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</si>
  <si>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</si>
  <si>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</si>
  <si>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</si>
  <si>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</si>
  <si>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</si>
  <si>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</si>
  <si>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</si>
  <si>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</si>
  <si>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</si>
  <si>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</si>
  <si>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</si>
  <si>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</si>
  <si>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</si>
  <si>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</si>
  <si>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</si>
  <si>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</si>
  <si>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</si>
  <si>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</si>
  <si>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</si>
  <si>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</si>
  <si>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</si>
  <si>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</si>
  <si>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</si>
  <si>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</si>
  <si>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</si>
  <si>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</si>
  <si>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</si>
  <si>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</si>
  <si>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</si>
  <si>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</si>
  <si>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</si>
  <si>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</si>
  <si>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</si>
  <si>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</si>
  <si>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</si>
  <si>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</si>
  <si>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</si>
  <si>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</si>
  <si>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</si>
  <si>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</si>
  <si>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</si>
  <si>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</si>
  <si>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</si>
  <si>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</si>
  <si>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</si>
  <si>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</si>
  <si>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</si>
  <si>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</si>
  <si>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</si>
  <si>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</si>
  <si>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</si>
  <si>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</si>
  <si>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</si>
  <si>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</si>
  <si>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</si>
  <si>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</si>
  <si>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</si>
  <si>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</si>
  <si>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</si>
  <si>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</si>
  <si>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</si>
  <si>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</si>
  <si>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</si>
  <si>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</si>
  <si>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</si>
  <si>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</si>
  <si>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</si>
  <si>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</si>
  <si>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</si>
  <si>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</si>
  <si>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</si>
  <si>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</si>
  <si>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</si>
  <si>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</si>
  <si>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</si>
  <si>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</si>
  <si>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</si>
  <si>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</si>
  <si>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</si>
  <si>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</si>
  <si>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</si>
  <si>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</si>
  <si>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</si>
  <si>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</si>
  <si>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</si>
  <si>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</si>
  <si>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</si>
  <si>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</si>
  <si>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</si>
  <si>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</si>
  <si>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</si>
  <si>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</si>
  <si>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</si>
  <si>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</si>
  <si>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</si>
  <si>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</si>
  <si>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</si>
  <si>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</si>
  <si>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</si>
  <si>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</si>
  <si>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</si>
  <si>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</si>
  <si>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</si>
  <si>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</si>
  <si>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</si>
  <si>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</si>
  <si>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</si>
  <si>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</si>
  <si>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</si>
  <si>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</si>
  <si>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</si>
  <si>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</si>
  <si>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</si>
  <si>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</si>
  <si>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</si>
  <si>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</si>
  <si>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</si>
  <si>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</si>
  <si>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</si>
  <si>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</si>
  <si>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</si>
  <si>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</si>
  <si>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</si>
  <si>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</si>
  <si>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</si>
  <si>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</si>
  <si>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</si>
  <si>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</si>
  <si>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</si>
  <si>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</si>
  <si>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</si>
  <si>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</si>
  <si>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</si>
  <si>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</si>
  <si>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</si>
  <si>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</si>
  <si>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</si>
  <si>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</si>
  <si>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</si>
  <si>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</si>
  <si>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</si>
  <si>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</si>
  <si>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</si>
  <si>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</si>
  <si>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</si>
  <si>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</si>
  <si>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</si>
  <si>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</si>
  <si>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</si>
  <si>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</si>
  <si>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</si>
  <si>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</si>
  <si>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</si>
  <si>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</si>
  <si>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</si>
  <si>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</si>
  <si>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</si>
  <si>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</si>
  <si>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</si>
  <si>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</si>
  <si>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</si>
  <si>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</si>
  <si>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</si>
  <si>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</si>
  <si>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</si>
  <si>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</si>
  <si>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</si>
  <si>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</si>
  <si>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</si>
  <si>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</si>
  <si>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</si>
  <si>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</si>
  <si>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</si>
  <si>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</si>
  <si>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</si>
  <si>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</si>
  <si>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</si>
  <si>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</si>
  <si>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</si>
  <si>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</si>
  <si>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</si>
  <si>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</si>
  <si>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</si>
  <si>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</si>
  <si>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</si>
  <si>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</si>
  <si>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</si>
  <si>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</si>
  <si>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</si>
  <si>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</si>
  <si>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</si>
  <si>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</si>
  <si>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</si>
  <si>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</si>
  <si>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</si>
  <si>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</si>
  <si>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</si>
  <si>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</si>
  <si>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</si>
  <si>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</si>
  <si>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</si>
  <si>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</si>
  <si>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</si>
  <si>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</si>
  <si>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</si>
  <si>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</si>
  <si>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</si>
  <si>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</si>
  <si>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</si>
  <si>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</si>
  <si>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</si>
  <si>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</si>
  <si>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</si>
  <si>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</si>
  <si>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</si>
  <si>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</si>
  <si>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</si>
  <si>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</si>
  <si>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</si>
  <si>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</si>
  <si>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</si>
  <si>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</si>
  <si>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</si>
  <si>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</si>
  <si>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</si>
  <si>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</si>
  <si>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</si>
  <si>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</si>
  <si>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</si>
  <si>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</si>
  <si>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</si>
  <si>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</si>
  <si>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</si>
  <si>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</si>
  <si>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</si>
  <si>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</si>
  <si>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</si>
  <si>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</si>
  <si>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</si>
  <si>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</si>
  <si>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</si>
  <si>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</si>
  <si>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</si>
  <si>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</si>
  <si>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</si>
  <si>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</si>
  <si>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</si>
  <si>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</si>
  <si>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</si>
  <si>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</si>
  <si>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</si>
  <si>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</si>
  <si>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</si>
  <si>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</si>
  <si>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</si>
  <si>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</si>
  <si>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</si>
  <si>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</si>
  <si>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</si>
  <si>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</si>
  <si>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</si>
  <si>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</si>
  <si>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</si>
  <si>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</si>
  <si>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</si>
  <si>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</si>
  <si>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</si>
  <si>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</si>
  <si>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</si>
  <si>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</si>
  <si>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</si>
  <si>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</si>
  <si>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</si>
  <si>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</si>
  <si>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</si>
  <si>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</si>
  <si>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</si>
  <si>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</si>
  <si>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</si>
  <si>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</si>
  <si>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</si>
  <si>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</si>
  <si>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</si>
  <si>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</si>
  <si>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</si>
  <si>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</si>
  <si>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</si>
  <si>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</si>
  <si>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</si>
  <si>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</si>
  <si>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</si>
  <si>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</si>
  <si>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</si>
  <si>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</si>
  <si>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</si>
  <si>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</si>
  <si>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</si>
  <si>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</si>
  <si>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</si>
  <si>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</si>
  <si>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</si>
  <si>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</si>
  <si>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</si>
  <si>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</si>
  <si>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</si>
  <si>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</si>
  <si>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</si>
  <si>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</si>
  <si>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</si>
  <si>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</si>
  <si>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</si>
  <si>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</si>
  <si>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</si>
  <si>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</si>
  <si>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</si>
  <si>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</si>
  <si>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</si>
  <si>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</si>
  <si>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</si>
  <si>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</si>
  <si>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</si>
  <si>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</si>
  <si>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</si>
  <si>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</si>
  <si>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</si>
  <si>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</si>
  <si>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</si>
  <si>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</si>
  <si>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</si>
  <si>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</si>
  <si>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</si>
  <si>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</si>
  <si>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</si>
  <si>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</si>
  <si>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</si>
  <si>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</si>
  <si>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</si>
  <si>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</si>
  <si>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</si>
  <si>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</si>
  <si>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</si>
  <si>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</si>
  <si>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</si>
  <si>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</si>
  <si>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</si>
  <si>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</si>
  <si>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</si>
  <si>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</si>
  <si>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</si>
  <si>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</si>
  <si>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</si>
  <si>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</si>
  <si>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</si>
  <si>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</si>
  <si>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</si>
  <si>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</si>
  <si>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</si>
  <si>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</si>
  <si>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</si>
  <si>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</si>
  <si>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</si>
  <si>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</si>
  <si>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</si>
  <si>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</si>
  <si>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</si>
  <si>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</si>
  <si>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</si>
  <si>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</si>
  <si>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</si>
  <si>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</si>
  <si>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</si>
  <si>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</si>
  <si>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</si>
  <si>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</si>
  <si>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</si>
  <si>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</si>
  <si>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</si>
  <si>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</si>
  <si>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</si>
  <si>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</si>
  <si>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</si>
  <si>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</si>
  <si>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</si>
  <si>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</si>
  <si>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</si>
  <si>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</si>
  <si>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</si>
  <si>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</si>
  <si>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</si>
  <si>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</si>
  <si>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</si>
  <si>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</si>
  <si>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</si>
  <si>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</si>
  <si>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</si>
  <si>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</si>
  <si>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</si>
  <si>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</si>
  <si>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</si>
  <si>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</si>
  <si>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</si>
  <si>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</si>
  <si>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</si>
  <si>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</si>
  <si>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</si>
  <si>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</si>
  <si>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</si>
  <si>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</si>
  <si>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</si>
  <si>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</si>
  <si>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</si>
  <si>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</si>
  <si>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</si>
  <si>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</si>
  <si>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</si>
  <si>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</si>
  <si>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</si>
  <si>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</si>
  <si>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</si>
  <si>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</si>
  <si>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</si>
  <si>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</si>
  <si>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</si>
  <si>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</si>
  <si>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</si>
  <si>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</si>
  <si>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</si>
  <si>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</si>
  <si>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</si>
  <si>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</si>
  <si>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</si>
  <si>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</si>
  <si>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</si>
  <si>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</si>
  <si>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</si>
  <si>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</si>
  <si>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</si>
  <si>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</si>
  <si>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</si>
  <si>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</si>
  <si>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</si>
  <si>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</si>
  <si>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</si>
  <si>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</si>
  <si>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</si>
  <si>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</si>
  <si>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</si>
  <si>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</si>
  <si>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</si>
  <si>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</si>
  <si>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</si>
  <si>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</si>
  <si>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</si>
  <si>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</si>
  <si>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</si>
  <si>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</si>
  <si>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</si>
  <si>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</si>
  <si>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</si>
  <si>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</si>
  <si>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</si>
  <si>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</si>
  <si>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</si>
  <si>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</si>
  <si>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</si>
  <si>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</si>
  <si>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</si>
  <si>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</si>
  <si>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</si>
  <si>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</si>
  <si>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</si>
  <si>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</si>
  <si>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</si>
  <si>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</si>
  <si>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</si>
  <si>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</si>
  <si>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</si>
  <si>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</si>
  <si>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</si>
  <si>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</si>
  <si>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</si>
  <si>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</si>
  <si>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</si>
  <si>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</si>
  <si>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</si>
  <si>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</si>
  <si>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</si>
  <si>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</si>
  <si>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</si>
  <si>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</si>
  <si>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</si>
  <si>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</si>
  <si>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</si>
  <si>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</si>
  <si>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</si>
  <si>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</si>
  <si>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</si>
  <si>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</si>
  <si>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</si>
  <si>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</si>
  <si>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</si>
  <si>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</si>
  <si>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</si>
  <si>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</si>
  <si>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</si>
  <si>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</si>
  <si>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</si>
  <si>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</si>
  <si>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</si>
  <si>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</si>
  <si>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</si>
  <si>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</si>
  <si>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</si>
  <si>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</si>
  <si>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</si>
  <si>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</si>
  <si>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</si>
  <si>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</si>
  <si>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</si>
  <si>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</si>
  <si>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</si>
  <si>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</si>
  <si>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</si>
  <si>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</si>
  <si>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</si>
  <si>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</si>
  <si>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</si>
  <si>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</si>
  <si>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</si>
  <si>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</si>
  <si>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</si>
  <si>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</si>
  <si>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</si>
  <si>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</si>
  <si>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</si>
  <si>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</si>
  <si>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</si>
  <si>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</si>
  <si>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</si>
  <si>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</si>
  <si>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</si>
  <si>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</si>
  <si>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</si>
  <si>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</si>
  <si>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</si>
  <si>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</si>
  <si>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</si>
  <si>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</si>
  <si>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</si>
  <si>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</si>
  <si>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</si>
  <si>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</si>
  <si>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</si>
  <si>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</si>
  <si>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</si>
  <si>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</si>
  <si>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</si>
  <si>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</si>
  <si>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</si>
  <si>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</si>
  <si>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</si>
  <si>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</si>
  <si>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</si>
  <si>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</si>
  <si>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</si>
  <si>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</si>
  <si>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</si>
  <si>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</si>
  <si>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</si>
  <si>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</si>
  <si>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</si>
  <si>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</si>
  <si>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</si>
  <si>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</si>
  <si>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</si>
  <si>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</si>
  <si>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</si>
  <si>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</si>
  <si>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</si>
  <si>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</si>
  <si>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</si>
  <si>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</si>
  <si>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</si>
  <si>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</si>
  <si>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</si>
  <si>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</si>
  <si>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</si>
  <si>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</si>
  <si>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</si>
  <si>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</si>
  <si>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</si>
  <si>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</si>
  <si>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</si>
  <si>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</si>
  <si>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</si>
  <si>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</si>
  <si>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</si>
  <si>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</si>
  <si>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</si>
  <si>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</si>
  <si>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</si>
  <si>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</si>
  <si>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</si>
  <si>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</si>
  <si>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</si>
  <si>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</si>
  <si>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</si>
  <si>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</si>
  <si>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</si>
  <si>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</si>
  <si>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</si>
  <si>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</si>
  <si>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</si>
  <si>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</si>
  <si>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</si>
  <si>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</si>
  <si>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</si>
  <si>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</si>
  <si>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</si>
  <si>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</si>
  <si>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</si>
  <si>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</si>
  <si>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</si>
  <si>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</si>
  <si>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</si>
  <si>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</si>
  <si>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</si>
  <si>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</si>
  <si>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</si>
  <si>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</si>
  <si>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</si>
  <si>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</si>
  <si>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</si>
  <si>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</si>
  <si>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</si>
  <si>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</si>
  <si>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</si>
  <si>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</si>
  <si>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</si>
  <si>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</si>
  <si>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</si>
  <si>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</si>
  <si>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</si>
  <si>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</si>
  <si>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</si>
  <si>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</si>
  <si>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</si>
  <si>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</si>
  <si>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</si>
  <si>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</si>
  <si>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</si>
  <si>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</si>
  <si>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</si>
  <si>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</si>
  <si>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</si>
  <si>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</si>
  <si>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</si>
  <si>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</si>
  <si>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</si>
  <si>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</si>
  <si>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</si>
  <si>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</si>
  <si>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</si>
  <si>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</si>
  <si>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</si>
  <si>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</si>
  <si>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</si>
  <si>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</si>
  <si>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</si>
  <si>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</si>
  <si>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</si>
  <si>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</si>
  <si>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</si>
  <si>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</si>
  <si>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</si>
  <si>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</si>
  <si>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</si>
  <si>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</si>
  <si>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</si>
  <si>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</si>
  <si>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</si>
  <si>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</si>
  <si>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</si>
  <si>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</si>
  <si>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</si>
  <si>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</si>
  <si>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</si>
  <si>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</si>
  <si>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</si>
  <si>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</si>
  <si>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</si>
  <si>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</si>
  <si>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</si>
  <si>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</si>
  <si>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</si>
  <si>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</si>
  <si>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</si>
  <si>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</si>
  <si>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</si>
  <si>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</si>
  <si>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</si>
  <si>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</si>
  <si>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</si>
  <si>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</si>
  <si>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</si>
  <si>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</si>
  <si>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</si>
  <si>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</si>
  <si>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</si>
  <si>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</si>
  <si>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</si>
  <si>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</si>
  <si>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</si>
  <si>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</si>
  <si>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</si>
  <si>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</si>
  <si>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</si>
  <si>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</si>
  <si>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</si>
  <si>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</si>
  <si>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</si>
  <si>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</si>
  <si>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</si>
  <si>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</si>
  <si>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</si>
  <si>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</si>
  <si>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</si>
  <si>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</si>
  <si>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</si>
  <si>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</si>
  <si>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</si>
  <si>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</si>
  <si>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</si>
  <si>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</si>
  <si>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</si>
  <si>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</si>
  <si>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</si>
  <si>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</si>
  <si>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</si>
  <si>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</si>
  <si>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</si>
  <si>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</si>
  <si>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</si>
  <si>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</si>
  <si>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</si>
  <si>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</si>
  <si>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</si>
  <si>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</si>
  <si>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</si>
  <si>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</si>
  <si>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</si>
  <si>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</si>
  <si>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</si>
  <si>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</si>
  <si>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</si>
  <si>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</si>
  <si>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</si>
  <si>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</si>
  <si>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</si>
  <si>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</si>
  <si>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</si>
  <si>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</si>
  <si>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</si>
  <si>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</si>
  <si>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</si>
  <si>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</si>
  <si>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</si>
  <si>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</si>
  <si>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</si>
  <si>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</si>
  <si>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</si>
  <si>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</si>
  <si>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</si>
  <si>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</si>
  <si>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</si>
  <si>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</si>
  <si>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</si>
  <si>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</si>
  <si>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</si>
  <si>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</si>
  <si>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</si>
  <si>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</si>
  <si>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</si>
  <si>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</si>
  <si>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</si>
  <si>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</si>
  <si>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</si>
  <si>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</si>
  <si>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</si>
  <si>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</si>
  <si>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</si>
  <si>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</si>
  <si>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</si>
  <si>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</si>
  <si>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</si>
  <si>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</si>
  <si>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</si>
  <si>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</si>
  <si>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</si>
  <si>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</si>
  <si>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</si>
  <si>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</si>
  <si>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</si>
  <si>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</si>
  <si>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</si>
  <si>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</si>
  <si>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</si>
  <si>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</si>
  <si>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</si>
  <si>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</si>
  <si>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</si>
  <si>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</si>
  <si>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</si>
  <si>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</si>
  <si>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</si>
  <si>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</si>
  <si>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</si>
  <si>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</si>
  <si>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</si>
  <si>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</si>
  <si>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</si>
  <si>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</si>
  <si>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</si>
  <si>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</si>
  <si>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</si>
  <si>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</si>
  <si>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</si>
  <si>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</si>
  <si>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</si>
  <si>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</si>
  <si>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</si>
  <si>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</si>
  <si>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</si>
  <si>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</si>
  <si>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</si>
  <si>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</si>
  <si>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</si>
  <si>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</si>
  <si>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</si>
  <si>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</si>
  <si>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</si>
  <si>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</si>
  <si>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</si>
  <si>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</si>
  <si>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</si>
  <si>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</si>
  <si>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</si>
  <si>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</si>
  <si>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</si>
  <si>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</si>
  <si>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</si>
  <si>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</si>
  <si>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</si>
  <si>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</si>
  <si>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</si>
  <si>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</si>
  <si>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</si>
  <si>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</si>
  <si>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</si>
  <si>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</si>
  <si>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</si>
  <si>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</si>
  <si>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</si>
  <si>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</si>
  <si>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</si>
  <si>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</si>
  <si>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</si>
  <si>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</si>
  <si>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</si>
  <si>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</si>
  <si>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</si>
  <si>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</si>
  <si>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</si>
  <si>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</si>
  <si>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</si>
  <si>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</si>
  <si>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</si>
  <si>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</si>
  <si>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</si>
  <si>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</si>
  <si>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</si>
  <si>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</si>
  <si>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</si>
  <si>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</si>
  <si>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</si>
  <si>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</si>
  <si>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</si>
  <si>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</si>
  <si>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</si>
  <si>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</si>
  <si>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</si>
  <si>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</si>
  <si>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</si>
  <si>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</si>
  <si>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</si>
  <si>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</si>
  <si>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</si>
  <si>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</si>
  <si>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</si>
  <si>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</si>
  <si>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</si>
  <si>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</si>
  <si>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</si>
  <si>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</si>
  <si>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</si>
  <si>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</si>
  <si>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</si>
  <si>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</si>
  <si>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</si>
  <si>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</si>
  <si>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</si>
  <si>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</si>
  <si>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</si>
  <si>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</si>
  <si>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</si>
  <si>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</si>
  <si>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</si>
  <si>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</si>
  <si>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</si>
  <si>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</si>
  <si>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</si>
  <si>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</si>
  <si>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</si>
  <si>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</si>
  <si>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</si>
  <si>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</si>
  <si>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</si>
  <si>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</si>
  <si>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</si>
  <si>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</si>
  <si>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</si>
  <si>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</si>
  <si>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</si>
  <si>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</si>
  <si>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</si>
  <si>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</si>
  <si>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</si>
  <si>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</si>
  <si>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</si>
  <si>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</si>
  <si>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</si>
  <si>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</si>
  <si>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</si>
  <si>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</si>
  <si>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</si>
  <si>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</si>
  <si>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</si>
  <si>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</si>
  <si>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</si>
  <si>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</si>
  <si>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</si>
  <si>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</si>
  <si>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</si>
  <si>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</si>
  <si>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</si>
  <si>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</si>
  <si>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</si>
  <si>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</si>
  <si>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</si>
  <si>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</si>
  <si>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</si>
  <si>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</si>
  <si>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</si>
  <si>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</si>
  <si>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</si>
  <si>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</si>
  <si>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</si>
  <si>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</si>
  <si>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</si>
  <si>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</si>
  <si>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</si>
  <si>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</si>
  <si>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</si>
  <si>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</si>
  <si>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</si>
  <si>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</si>
  <si>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</si>
  <si>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</si>
  <si>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</si>
  <si>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</si>
  <si>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</si>
  <si>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</si>
  <si>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</si>
  <si>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</si>
  <si>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</si>
  <si>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</si>
  <si>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</si>
  <si>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</si>
  <si>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</si>
  <si>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</si>
  <si>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</si>
  <si>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</si>
  <si>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</si>
  <si>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</si>
  <si>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</si>
  <si>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</si>
  <si>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</si>
  <si>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</si>
  <si>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</si>
  <si>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</si>
  <si>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</si>
  <si>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</si>
  <si>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</si>
  <si>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</si>
  <si>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</si>
  <si>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</si>
  <si>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</si>
  <si>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</si>
  <si>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</si>
  <si>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</si>
  <si>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</si>
  <si>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</si>
  <si>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</si>
  <si>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</si>
  <si>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</si>
  <si>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</si>
  <si>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</si>
  <si>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</si>
  <si>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</si>
  <si>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</si>
  <si>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</si>
  <si>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</si>
  <si>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</si>
  <si>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</si>
  <si>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</si>
  <si>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</si>
  <si>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</si>
  <si>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</si>
  <si>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</si>
  <si>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</si>
  <si>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</si>
  <si>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</si>
  <si>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</si>
  <si>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</si>
  <si>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</si>
  <si>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</si>
  <si>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</si>
  <si>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</si>
  <si>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</si>
  <si>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</si>
  <si>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</si>
  <si>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</si>
  <si>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</si>
  <si>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</si>
  <si>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</si>
  <si>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</si>
  <si>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</si>
  <si>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</si>
  <si>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</si>
  <si>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</si>
  <si>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</si>
  <si>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</si>
  <si>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</si>
  <si>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</si>
  <si>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</si>
  <si>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</si>
  <si>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</si>
  <si>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</si>
  <si>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</si>
  <si>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</si>
  <si>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</si>
  <si>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</si>
  <si>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</si>
  <si>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</si>
  <si>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</si>
  <si>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</si>
  <si>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</si>
  <si>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</si>
  <si>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</si>
  <si>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</si>
  <si>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</si>
  <si>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</si>
  <si>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</si>
  <si>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</si>
  <si>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</si>
  <si>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</si>
  <si>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</si>
  <si>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</si>
  <si>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</si>
  <si>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</si>
  <si>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</si>
  <si>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</si>
  <si>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</si>
  <si>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</si>
  <si>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</si>
  <si>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</si>
  <si>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</si>
  <si>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</si>
  <si>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</si>
  <si>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</si>
  <si>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</si>
  <si>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</si>
  <si>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</si>
  <si>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</si>
  <si>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</si>
  <si>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</si>
  <si>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</si>
  <si>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</si>
  <si>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</si>
  <si>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</si>
  <si>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</si>
  <si>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</si>
  <si>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</si>
  <si>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</si>
  <si>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</si>
  <si>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</si>
  <si>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</si>
  <si>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</si>
  <si>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</si>
  <si>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</si>
  <si>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</si>
  <si>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</si>
  <si>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</si>
  <si>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</si>
  <si>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</si>
  <si>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</si>
  <si>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</si>
  <si>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</si>
  <si>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</si>
  <si>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</si>
  <si>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</si>
  <si>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</si>
  <si>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</si>
  <si>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</si>
  <si>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</si>
  <si>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</si>
  <si>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</si>
  <si>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</si>
  <si>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</si>
  <si>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</si>
  <si>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</si>
  <si>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</si>
  <si>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</si>
  <si>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</si>
  <si>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</si>
  <si>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</si>
  <si>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</si>
  <si>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</si>
  <si>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</si>
  <si>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</si>
  <si>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</si>
  <si>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</si>
  <si>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</si>
  <si>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</si>
  <si>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</si>
  <si>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</si>
  <si>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</si>
  <si>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</si>
  <si>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</si>
  <si>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</si>
  <si>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</si>
  <si>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</si>
  <si>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</si>
  <si>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</si>
  <si>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</si>
  <si>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</si>
  <si>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</si>
  <si>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</si>
  <si>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</si>
  <si>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</si>
  <si>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</si>
  <si>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</si>
  <si>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</si>
  <si>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</si>
  <si>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</si>
  <si>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</si>
  <si>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</si>
  <si>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</si>
  <si>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</si>
  <si>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</si>
  <si>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</si>
  <si>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</si>
  <si>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</si>
  <si>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</si>
  <si>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</si>
  <si>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</si>
  <si>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</si>
  <si>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</si>
  <si>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</si>
  <si>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</si>
  <si>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</si>
  <si>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</si>
  <si>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</si>
  <si>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</si>
  <si>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</si>
  <si>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</si>
  <si>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</si>
  <si>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</si>
  <si>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</si>
  <si>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</si>
  <si>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</si>
  <si>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</si>
  <si>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</si>
  <si>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</si>
  <si>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</si>
  <si>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</si>
  <si>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</si>
  <si>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</si>
  <si>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</si>
  <si>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</si>
  <si>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</si>
  <si>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</si>
  <si>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</si>
  <si>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</si>
  <si>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</si>
  <si>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</si>
  <si>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</si>
  <si>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</si>
  <si>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</si>
  <si>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</si>
  <si>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</si>
  <si>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</si>
  <si>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</si>
  <si>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</si>
  <si>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</si>
  <si>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</si>
  <si>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</si>
  <si>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</si>
  <si>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</si>
  <si>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</si>
  <si>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</si>
  <si>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</si>
  <si>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</si>
  <si>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</si>
  <si>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</si>
  <si>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</si>
  <si>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</si>
  <si>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</si>
  <si>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</si>
  <si>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</si>
  <si>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</si>
  <si>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</si>
  <si>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</si>
  <si>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</si>
  <si>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</si>
  <si>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</si>
  <si>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</si>
  <si>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</si>
  <si>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</si>
  <si>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</si>
  <si>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</si>
  <si>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</si>
  <si>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</si>
  <si>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</si>
  <si>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</si>
  <si>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</si>
  <si>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</si>
  <si>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</si>
  <si>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</si>
  <si>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</si>
  <si>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</si>
  <si>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</si>
  <si>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</si>
  <si>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</si>
  <si>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</si>
  <si>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</si>
  <si>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</si>
  <si>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</si>
  <si>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</si>
  <si>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</si>
  <si>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</si>
  <si>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</si>
  <si>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</si>
  <si>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</si>
  <si>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</si>
  <si>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</si>
  <si>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</si>
  <si>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</si>
  <si>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</si>
  <si>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</si>
  <si>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</si>
  <si>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</si>
  <si>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</si>
  <si>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</si>
  <si>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</si>
  <si>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</si>
  <si>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</si>
  <si>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</si>
  <si>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</si>
  <si>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</si>
  <si>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</si>
  <si>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</si>
  <si>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</si>
  <si>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</si>
  <si>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</si>
  <si>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</si>
  <si>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</si>
  <si>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</si>
  <si>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</si>
  <si>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</si>
  <si>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</si>
  <si>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</si>
  <si>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</si>
  <si>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</si>
  <si>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</si>
  <si>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</si>
  <si>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</si>
  <si>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</si>
  <si>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</si>
  <si>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</si>
  <si>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</si>
  <si>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</si>
  <si>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</si>
  <si>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</si>
  <si>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</si>
  <si>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</si>
  <si>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</si>
  <si>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</si>
  <si>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</si>
  <si>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</si>
  <si>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</si>
  <si>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</si>
  <si>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</si>
  <si>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</si>
  <si>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</si>
  <si>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</si>
  <si>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</si>
  <si>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</si>
  <si>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</si>
  <si>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</si>
  <si>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</si>
  <si>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</si>
  <si>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</si>
  <si>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</si>
  <si>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</si>
  <si>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</si>
  <si>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</si>
  <si>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</si>
  <si>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</si>
  <si>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</si>
  <si>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</si>
  <si>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</si>
  <si>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</si>
  <si>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</si>
  <si>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</si>
  <si>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</si>
  <si>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</si>
  <si>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</si>
  <si>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</si>
  <si>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</si>
  <si>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</si>
  <si>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</si>
  <si>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</si>
  <si>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</si>
  <si>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</si>
  <si>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</si>
  <si>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</si>
  <si>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</si>
  <si>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</si>
  <si>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</si>
  <si>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</si>
  <si>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</si>
  <si>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</si>
  <si>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</si>
  <si>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</si>
  <si>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</si>
  <si>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</si>
  <si>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</si>
  <si>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</si>
  <si>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</si>
  <si>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</si>
  <si>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</si>
  <si>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</si>
  <si>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</si>
  <si>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</si>
  <si>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</si>
  <si>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</si>
  <si>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</si>
  <si>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</si>
  <si>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</si>
  <si>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</si>
  <si>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</si>
  <si>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</si>
  <si>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</si>
  <si>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</si>
  <si>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</si>
  <si>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</si>
  <si>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</si>
  <si>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</si>
  <si>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</si>
  <si>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</si>
  <si>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</si>
  <si>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</si>
  <si>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</si>
  <si>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</si>
  <si>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</si>
  <si>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</si>
  <si>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</si>
  <si>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</si>
  <si>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</si>
  <si>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</si>
  <si>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</si>
  <si>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</si>
  <si>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</si>
  <si>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</si>
  <si>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</si>
  <si>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</si>
  <si>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</si>
  <si>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</si>
  <si>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</si>
  <si>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</si>
  <si>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</si>
  <si>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</si>
  <si>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</si>
  <si>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</si>
  <si>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</si>
  <si>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</si>
  <si>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</si>
  <si>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</si>
  <si>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</si>
  <si>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</si>
  <si>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</si>
  <si>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</si>
  <si>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</si>
  <si>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</si>
  <si>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</si>
  <si>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</si>
  <si>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</si>
  <si>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</si>
  <si>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</si>
  <si>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</si>
  <si>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</si>
  <si>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</si>
  <si>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</si>
  <si>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</si>
  <si>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</si>
  <si>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</si>
  <si>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</si>
  <si>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</si>
  <si>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</si>
  <si>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</si>
  <si>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</si>
  <si>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</si>
  <si>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</si>
  <si>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</si>
  <si>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</si>
  <si>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</si>
  <si>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</si>
  <si>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</si>
  <si>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</si>
  <si>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</si>
  <si>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</si>
  <si>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</si>
  <si>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</si>
  <si>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</si>
  <si>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</si>
  <si>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</si>
  <si>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</si>
  <si>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</si>
  <si>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</si>
  <si>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</si>
  <si>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</si>
  <si>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</si>
  <si>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</si>
  <si>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</si>
  <si>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</si>
  <si>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</si>
  <si>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</si>
  <si>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</si>
  <si>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</si>
  <si>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</si>
  <si>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</si>
  <si>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</si>
  <si>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</si>
  <si>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</si>
  <si>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</si>
  <si>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</si>
  <si>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</si>
  <si>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</si>
  <si>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</si>
  <si>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</si>
  <si>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</si>
  <si>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</si>
  <si>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</si>
  <si>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</si>
  <si>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</si>
  <si>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</si>
  <si>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</si>
  <si>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</si>
  <si>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</si>
  <si>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</si>
  <si>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</si>
  <si>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</si>
  <si>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</si>
  <si>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</si>
  <si>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</si>
  <si>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</si>
  <si>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</si>
  <si>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</si>
  <si>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</si>
  <si>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</si>
  <si>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</si>
  <si>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</si>
  <si>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</si>
  <si>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</si>
  <si>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</si>
  <si>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</si>
  <si>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</si>
  <si>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</si>
  <si>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</si>
  <si>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</si>
  <si>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</si>
  <si>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</si>
  <si>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</si>
  <si>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</si>
  <si>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</si>
  <si>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</si>
  <si>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</si>
  <si>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</si>
  <si>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</si>
  <si>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</si>
  <si>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</si>
  <si>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</si>
  <si>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</si>
  <si>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</si>
  <si>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</si>
  <si>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</si>
  <si>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</si>
  <si>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</si>
  <si>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</si>
  <si>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</si>
  <si>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</si>
  <si>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</si>
  <si>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</si>
  <si>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</si>
  <si>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</si>
  <si>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</si>
  <si>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</si>
  <si>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</si>
  <si>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</si>
  <si>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</si>
  <si>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</si>
  <si>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</si>
  <si>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</si>
  <si>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</si>
  <si>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</si>
  <si>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</si>
  <si>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</si>
  <si>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</si>
  <si>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</si>
  <si>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</si>
  <si>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</si>
  <si>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</si>
  <si>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</si>
  <si>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</si>
  <si>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</si>
  <si>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</si>
  <si>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</si>
  <si>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</si>
  <si>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</si>
  <si>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</si>
  <si>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</si>
  <si>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</si>
  <si>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</si>
  <si>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</si>
  <si>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</si>
  <si>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</si>
  <si>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</si>
  <si>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</si>
  <si>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</si>
  <si>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</si>
  <si>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</si>
  <si>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</si>
  <si>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</si>
  <si>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</si>
  <si>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</si>
  <si>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</si>
  <si>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</si>
  <si>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</si>
  <si>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</si>
  <si>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</si>
  <si>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</si>
  <si>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</si>
  <si>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</si>
  <si>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</si>
  <si>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</si>
  <si>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</si>
  <si>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</si>
  <si>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</si>
  <si>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</si>
  <si>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</si>
  <si>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</si>
  <si>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</si>
  <si>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</si>
  <si>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</si>
  <si>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</si>
  <si>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</si>
  <si>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</si>
  <si>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</si>
  <si>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</si>
  <si>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</si>
  <si>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</si>
  <si>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</si>
  <si>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</si>
  <si>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</si>
  <si>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</si>
  <si>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</si>
  <si>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</si>
  <si>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</si>
  <si>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</si>
  <si>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</si>
  <si>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</si>
  <si>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</si>
  <si>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</si>
  <si>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</si>
  <si>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</si>
  <si>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</si>
  <si>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</si>
  <si>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</si>
  <si>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</si>
  <si>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</si>
  <si>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</si>
  <si>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</si>
  <si>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</si>
  <si>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</si>
  <si>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</si>
  <si>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</si>
  <si>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</si>
  <si>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</si>
  <si>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</si>
  <si>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</si>
  <si>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</si>
  <si>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</si>
  <si>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</si>
  <si>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</si>
  <si>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</si>
  <si>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</si>
  <si>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</si>
  <si>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</si>
  <si>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</si>
  <si>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</si>
  <si>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</si>
  <si>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</si>
  <si>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</si>
  <si>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</si>
  <si>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</si>
  <si>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</si>
  <si>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</si>
  <si>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</si>
  <si>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</si>
  <si>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</si>
  <si>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</si>
  <si>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</si>
  <si>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</si>
  <si>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</si>
  <si>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</si>
  <si>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</si>
  <si>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</si>
  <si>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</si>
  <si>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</si>
  <si>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</si>
  <si>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</si>
  <si>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</si>
  <si>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</si>
  <si>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</si>
  <si>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</si>
  <si>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</si>
  <si>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</si>
  <si>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</si>
  <si>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</si>
  <si>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</si>
  <si>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</si>
  <si>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</si>
  <si>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</si>
  <si>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</si>
  <si>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</si>
  <si>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</si>
  <si>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</si>
  <si>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</si>
  <si>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</si>
  <si>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</si>
  <si>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</si>
  <si>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</si>
  <si>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</si>
  <si>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</si>
  <si>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</si>
  <si>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</si>
  <si>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</si>
  <si>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</si>
  <si>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</si>
  <si>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</si>
  <si>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</si>
  <si>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</si>
  <si>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</si>
  <si>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</si>
  <si>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</si>
  <si>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</si>
  <si>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</si>
  <si>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</si>
  <si>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</si>
  <si>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</si>
  <si>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</si>
  <si>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</si>
  <si>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</si>
  <si>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</si>
  <si>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</si>
  <si>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</si>
  <si>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</si>
  <si>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</si>
  <si>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</si>
  <si>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</si>
  <si>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</si>
  <si>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</si>
  <si>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</si>
  <si>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</si>
  <si>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</si>
  <si>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</si>
  <si>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</si>
  <si>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</si>
  <si>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</si>
  <si>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</si>
  <si>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</si>
  <si>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</si>
  <si>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</si>
  <si>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</si>
  <si>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</si>
  <si>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</si>
  <si>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</si>
  <si>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</si>
  <si>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</si>
  <si>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</si>
  <si>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</si>
  <si>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</si>
  <si>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</si>
  <si>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</si>
  <si>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</si>
  <si>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</si>
  <si>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</si>
  <si>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</si>
  <si>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</si>
  <si>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</si>
  <si>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</si>
  <si>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</si>
  <si>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</si>
  <si>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</si>
  <si>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</si>
  <si>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</si>
  <si>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</si>
  <si>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</si>
  <si>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</si>
  <si>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</si>
  <si>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</si>
  <si>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</si>
  <si>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</si>
  <si>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</si>
  <si>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</si>
  <si>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</si>
  <si>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</si>
  <si>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</si>
  <si>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</si>
  <si>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</si>
  <si>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</si>
  <si>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</si>
  <si>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</si>
  <si>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</si>
  <si>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</si>
  <si>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</si>
  <si>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</si>
  <si>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</si>
  <si>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</si>
  <si>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</si>
  <si>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</si>
  <si>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</si>
  <si>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</si>
  <si>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</si>
  <si>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</si>
  <si>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</si>
  <si>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</si>
  <si>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</si>
  <si>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</si>
  <si>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</si>
  <si>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</si>
  <si>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</si>
  <si>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</si>
  <si>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</si>
  <si>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</si>
  <si>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</si>
  <si>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</si>
  <si>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</si>
  <si>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</si>
  <si>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</si>
  <si>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</si>
  <si>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</si>
  <si>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</si>
  <si>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</si>
  <si>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</si>
  <si>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</si>
  <si>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</si>
  <si>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</si>
  <si>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</si>
  <si>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</si>
  <si>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</si>
  <si>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</si>
  <si>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</si>
  <si>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</si>
  <si>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</si>
  <si>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</si>
  <si>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</si>
  <si>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</si>
  <si>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</si>
  <si>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</si>
  <si>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</si>
  <si>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</si>
  <si>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</si>
  <si>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</si>
  <si>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</si>
  <si>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</si>
  <si>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</si>
  <si>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</si>
  <si>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</si>
  <si>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</si>
  <si>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</si>
  <si>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</si>
  <si>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</si>
  <si>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</si>
  <si>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</si>
  <si>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</si>
  <si>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</si>
  <si>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</si>
  <si>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</si>
  <si>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</si>
  <si>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</si>
  <si>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</si>
  <si>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</si>
  <si>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</si>
  <si>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</si>
  <si>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</si>
  <si>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</si>
  <si>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</si>
  <si>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</si>
  <si>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</si>
  <si>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</si>
  <si>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</si>
  <si>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</si>
  <si>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</si>
  <si>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</si>
  <si>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</si>
  <si>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</si>
  <si>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</si>
  <si>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</si>
  <si>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</si>
  <si>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</si>
  <si>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</si>
  <si>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</si>
  <si>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</si>
  <si>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</si>
  <si>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</si>
  <si>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</si>
  <si>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</si>
  <si>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</si>
  <si>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</si>
  <si>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</si>
  <si>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</si>
  <si>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</si>
  <si>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</si>
  <si>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</si>
  <si>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</si>
  <si>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</si>
  <si>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</si>
  <si>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</si>
  <si>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</si>
  <si>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</si>
  <si>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</si>
  <si>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</si>
  <si>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</si>
  <si>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</si>
  <si>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</si>
  <si>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</si>
  <si>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</si>
  <si>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</si>
  <si>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</si>
  <si>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</si>
  <si>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</si>
  <si>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</si>
  <si>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</si>
  <si>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</si>
  <si>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</si>
  <si>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</si>
  <si>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</si>
  <si>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</si>
  <si>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</si>
  <si>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</si>
  <si>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</si>
  <si>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</si>
  <si>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</si>
  <si>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</si>
  <si>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</si>
  <si>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</si>
  <si>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</si>
  <si>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</si>
  <si>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</si>
  <si>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</si>
  <si>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</si>
  <si>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</si>
  <si>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</si>
  <si>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</si>
  <si>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</si>
  <si>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</si>
  <si>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</si>
  <si>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</si>
  <si>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</si>
  <si>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</si>
  <si>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</si>
  <si>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</si>
  <si>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</si>
  <si>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</si>
  <si>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</si>
  <si>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</si>
  <si>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</si>
  <si>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</si>
  <si>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</si>
  <si>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</si>
  <si>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</si>
  <si>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</si>
  <si>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</si>
  <si>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</si>
  <si>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</si>
  <si>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</si>
  <si>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</si>
  <si>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</si>
  <si>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</si>
  <si>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</si>
  <si>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</si>
  <si>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</si>
  <si>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</si>
  <si>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</si>
  <si>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</si>
  <si>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</si>
  <si>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</si>
  <si>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</si>
  <si>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</si>
  <si>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</si>
  <si>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</si>
  <si>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</si>
  <si>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</si>
  <si>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</si>
  <si>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</si>
  <si>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</si>
  <si>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</si>
  <si>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</si>
  <si>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</si>
  <si>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</si>
  <si>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</si>
  <si>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</si>
  <si>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</si>
  <si>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</si>
  <si>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</si>
  <si>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</si>
  <si>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</si>
  <si>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</si>
  <si>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</si>
  <si>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</si>
  <si>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</si>
  <si>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</si>
  <si>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</si>
  <si>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</si>
  <si>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</si>
  <si>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</si>
  <si>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</si>
  <si>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</si>
  <si>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</si>
  <si>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</si>
  <si>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</si>
  <si>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</si>
  <si>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</si>
  <si>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</si>
  <si>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</si>
  <si>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</si>
  <si>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</si>
  <si>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</si>
  <si>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</si>
  <si>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</si>
  <si>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</si>
  <si>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</si>
  <si>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</si>
  <si>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</si>
  <si>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</si>
  <si>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</si>
  <si>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</si>
  <si>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</si>
  <si>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</si>
  <si>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</si>
  <si>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</si>
  <si>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</si>
  <si>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</si>
  <si>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</si>
  <si>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</si>
  <si>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</si>
  <si>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</si>
  <si>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</si>
  <si>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</si>
  <si>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</si>
  <si>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</si>
  <si>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</si>
  <si>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</si>
  <si>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</si>
  <si>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</si>
  <si>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</si>
  <si>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</si>
  <si>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</si>
  <si>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</si>
  <si>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</si>
  <si>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</si>
  <si>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</si>
  <si>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</si>
  <si>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</si>
  <si>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</si>
  <si>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</si>
  <si>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</si>
  <si>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</si>
  <si>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</si>
  <si>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</si>
  <si>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</si>
  <si>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</si>
  <si>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</si>
  <si>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</si>
  <si>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</si>
  <si>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</si>
  <si>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</si>
  <si>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</si>
  <si>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</si>
  <si>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</si>
  <si>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</si>
  <si>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</si>
  <si>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</si>
  <si>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</si>
  <si>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</si>
  <si>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</si>
  <si>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</si>
  <si>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</si>
  <si>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</si>
  <si>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</si>
  <si>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</si>
  <si>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</si>
  <si>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</si>
  <si>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</si>
  <si>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</si>
  <si>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</si>
  <si>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</si>
  <si>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</si>
  <si>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</si>
  <si>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</si>
  <si>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</si>
  <si>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</si>
  <si>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</si>
  <si>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</si>
  <si>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</si>
  <si>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</si>
  <si>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</si>
  <si>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</si>
  <si>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</si>
  <si>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</si>
  <si>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</si>
  <si>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</si>
  <si>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</si>
  <si>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</si>
  <si>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</si>
  <si>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</si>
  <si>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</si>
  <si>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</si>
  <si>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</si>
  <si>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</si>
  <si>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</si>
  <si>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</si>
  <si>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</si>
  <si>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</si>
  <si>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</si>
  <si>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</si>
  <si>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</si>
  <si>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</si>
  <si>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</si>
  <si>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</si>
  <si>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</si>
  <si>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</si>
  <si>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</si>
  <si>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</si>
  <si>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</si>
  <si>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</si>
  <si>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</si>
  <si>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</si>
  <si>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</si>
  <si>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</si>
  <si>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</si>
  <si>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</si>
  <si>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</si>
  <si>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</si>
  <si>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</si>
  <si>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</si>
  <si>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</si>
  <si>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</si>
  <si>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</si>
  <si>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</si>
  <si>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</si>
  <si>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</si>
  <si>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</si>
  <si>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</si>
  <si>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</si>
  <si>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</si>
  <si>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</si>
  <si>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</si>
  <si>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</si>
  <si>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</si>
  <si>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</si>
  <si>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</si>
  <si>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</si>
  <si>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</si>
  <si>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</si>
  <si>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</si>
  <si>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</si>
  <si>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</si>
  <si>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</si>
  <si>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</si>
  <si>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</si>
  <si>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</si>
  <si>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</si>
  <si>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</si>
  <si>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</si>
  <si>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</si>
  <si>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</si>
  <si>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</si>
  <si>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</si>
  <si>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</si>
  <si>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</si>
  <si>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</si>
  <si>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</si>
  <si>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</si>
  <si>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</si>
  <si>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</si>
  <si>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</si>
  <si>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</si>
  <si>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</si>
  <si>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</si>
  <si>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</si>
  <si>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</si>
  <si>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</si>
  <si>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</si>
  <si>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</si>
  <si>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</si>
  <si>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</si>
  <si>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</si>
  <si>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</si>
  <si>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</si>
  <si>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</si>
  <si>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</si>
  <si>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</si>
  <si>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</si>
  <si>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</si>
  <si>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</si>
  <si>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</si>
  <si>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</si>
  <si>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</si>
  <si>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</si>
  <si>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</si>
  <si>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</si>
  <si>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</si>
  <si>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</si>
  <si>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</si>
  <si>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</si>
  <si>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</si>
  <si>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</si>
  <si>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</si>
  <si>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</si>
  <si>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</si>
  <si>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</si>
  <si>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</si>
  <si>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</si>
  <si>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</si>
  <si>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</si>
  <si>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</si>
  <si>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</si>
  <si>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</si>
  <si>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</si>
  <si>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</si>
  <si>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</si>
  <si>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</si>
  <si>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</si>
  <si>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</si>
  <si>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</si>
  <si>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</si>
  <si>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</si>
  <si>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</si>
  <si>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</si>
  <si>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</si>
  <si>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</si>
  <si>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</si>
  <si>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</si>
  <si>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</si>
  <si>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</si>
  <si>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</si>
  <si>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</si>
  <si>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</si>
  <si>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</si>
  <si>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</si>
  <si>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</si>
  <si>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</si>
  <si>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</si>
  <si>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</si>
  <si>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</si>
  <si>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</si>
  <si>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</si>
  <si>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</si>
  <si>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</si>
  <si>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</si>
  <si>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</si>
  <si>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</si>
  <si>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</si>
  <si>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</si>
  <si>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</si>
  <si>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</si>
  <si>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</si>
  <si>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</si>
  <si>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</si>
  <si>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</si>
  <si>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</si>
  <si>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</si>
  <si>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</si>
  <si>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</si>
  <si>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</si>
  <si>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</si>
  <si>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</si>
  <si>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</si>
  <si>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</si>
  <si>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</si>
  <si>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</si>
  <si>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</si>
  <si>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</si>
  <si>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</si>
  <si>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</si>
  <si>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</si>
  <si>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</si>
  <si>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</si>
  <si>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</si>
  <si>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</si>
  <si>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</si>
  <si>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</si>
  <si>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</si>
  <si>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</si>
  <si>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</si>
  <si>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</si>
  <si>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</si>
  <si>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</si>
  <si>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</si>
  <si>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</si>
  <si>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</si>
  <si>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</si>
  <si>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</si>
  <si>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</si>
  <si>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</si>
  <si>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</si>
  <si>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</si>
  <si>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</si>
  <si>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</si>
  <si>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</si>
  <si>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</si>
  <si>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</si>
  <si>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</si>
  <si>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</si>
  <si>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</si>
  <si>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</si>
  <si>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</si>
  <si>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</si>
  <si>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</si>
  <si>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</si>
  <si>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</si>
  <si>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</si>
  <si>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</si>
  <si>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</si>
  <si>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</si>
  <si>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</si>
  <si>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</si>
  <si>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</si>
  <si>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</si>
  <si>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</si>
  <si>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</si>
  <si>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</si>
  <si>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</si>
  <si>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</si>
  <si>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</si>
  <si>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</si>
  <si>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</si>
  <si>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</si>
  <si>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</si>
  <si>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</si>
  <si>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</si>
  <si>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</si>
  <si>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</si>
  <si>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</si>
  <si>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</si>
  <si>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</si>
  <si>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</si>
  <si>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</si>
  <si>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</si>
  <si>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</si>
  <si>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</si>
  <si>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</si>
  <si>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</si>
  <si>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</si>
  <si>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</si>
  <si>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</si>
  <si>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</si>
  <si>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</si>
  <si>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</si>
  <si>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</si>
  <si>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</si>
  <si>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</si>
  <si>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</si>
  <si>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</si>
  <si>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</si>
  <si>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</si>
  <si>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</si>
  <si>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</si>
  <si>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</si>
  <si>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</si>
  <si>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</si>
  <si>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</si>
  <si>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</si>
  <si>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</si>
  <si>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</si>
  <si>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</si>
  <si>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</si>
  <si>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</si>
  <si>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</si>
  <si>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</si>
  <si>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</si>
  <si>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</si>
  <si>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</si>
  <si>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</si>
  <si>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</si>
  <si>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</si>
  <si>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</si>
  <si>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</si>
  <si>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</si>
  <si>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</si>
  <si>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</si>
  <si>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</si>
  <si>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</si>
  <si>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</si>
  <si>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</si>
  <si>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</si>
  <si>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</si>
  <si>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</si>
  <si>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</si>
  <si>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</si>
  <si>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</si>
  <si>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</si>
  <si>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</si>
  <si>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</si>
  <si>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</si>
  <si>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</si>
  <si>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</si>
  <si>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</si>
  <si>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</si>
  <si>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</si>
  <si>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</si>
  <si>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</si>
  <si>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</si>
  <si>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</si>
  <si>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</si>
  <si>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</si>
  <si>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</si>
  <si>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</si>
  <si>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</si>
  <si>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</si>
  <si>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</si>
  <si>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</si>
  <si>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</si>
  <si>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</si>
  <si>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</si>
  <si>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</si>
  <si>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</si>
  <si>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</si>
  <si>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</si>
  <si>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</si>
  <si>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</si>
  <si>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</si>
  <si>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</si>
  <si>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</si>
  <si>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</si>
  <si>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</si>
  <si>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</si>
  <si>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</si>
  <si>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</si>
  <si>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</si>
  <si>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</si>
  <si>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</si>
  <si>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</si>
  <si>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</si>
  <si>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</si>
  <si>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</si>
  <si>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</si>
  <si>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</si>
  <si>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</si>
  <si>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</si>
  <si>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</si>
  <si>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</si>
  <si>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</si>
  <si>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</si>
  <si>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</si>
  <si>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</si>
  <si>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</si>
  <si>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</si>
  <si>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</si>
  <si>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</si>
  <si>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</si>
  <si>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</si>
  <si>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</si>
  <si>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</si>
  <si>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</si>
  <si>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</si>
  <si>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</si>
  <si>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</si>
  <si>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</si>
  <si>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</si>
  <si>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</si>
  <si>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</si>
  <si>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</si>
  <si>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</si>
  <si>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</si>
  <si>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</si>
  <si>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</si>
  <si>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</si>
  <si>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</si>
  <si>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</si>
  <si>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</si>
  <si>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</si>
  <si>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</si>
  <si>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</si>
  <si>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</si>
  <si>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</si>
  <si>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</si>
  <si>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</si>
  <si>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</si>
  <si>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</si>
  <si>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</si>
  <si>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</si>
  <si>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</si>
  <si>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</si>
  <si>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</si>
  <si>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</si>
  <si>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</si>
  <si>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</si>
  <si>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</si>
  <si>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</si>
  <si>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</si>
  <si>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</si>
  <si>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</si>
  <si>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</si>
  <si>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</si>
  <si>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</si>
  <si>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</si>
  <si>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</si>
  <si>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</si>
  <si>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</si>
  <si>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</si>
  <si>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</si>
  <si>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</si>
  <si>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</si>
  <si>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</si>
  <si>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</si>
  <si>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</si>
  <si>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</si>
  <si>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</si>
  <si>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</si>
  <si>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</si>
  <si>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</si>
  <si>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</si>
  <si>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</si>
  <si>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</si>
  <si>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</si>
  <si>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</si>
  <si>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</si>
  <si>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</si>
  <si>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</si>
  <si>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</si>
  <si>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</si>
  <si>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</si>
  <si>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</si>
  <si>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</si>
  <si>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</si>
  <si>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</si>
  <si>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</si>
  <si>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</si>
  <si>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</si>
  <si>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</si>
  <si>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</si>
  <si>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</si>
  <si>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</si>
  <si>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</si>
  <si>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</si>
  <si>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</si>
  <si>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</si>
  <si>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</si>
  <si>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</si>
  <si>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</si>
  <si>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</si>
  <si>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</si>
  <si>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</si>
  <si>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</si>
  <si>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</si>
  <si>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</si>
  <si>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</si>
  <si>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</si>
  <si>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</si>
  <si>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</si>
  <si>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</si>
  <si>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</si>
  <si>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</si>
  <si>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</si>
  <si>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</si>
  <si>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</si>
  <si>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</si>
  <si>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</si>
  <si>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</si>
  <si>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</si>
  <si>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</si>
  <si>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</si>
  <si>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</si>
  <si>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</si>
  <si>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</si>
  <si>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</si>
  <si>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</si>
  <si>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</si>
  <si>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</si>
  <si>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</si>
  <si>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</si>
  <si>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</si>
  <si>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</si>
  <si>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</si>
  <si>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</si>
  <si>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</si>
  <si>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</si>
  <si>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</si>
  <si>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</si>
  <si>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</si>
  <si>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</si>
  <si>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</si>
  <si>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</si>
  <si>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</si>
  <si>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</si>
  <si>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</si>
  <si>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</si>
  <si>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</si>
  <si>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</si>
  <si>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</si>
  <si>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</si>
  <si>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</si>
  <si>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</si>
  <si>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</si>
  <si>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</si>
  <si>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</si>
  <si>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</si>
  <si>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</si>
  <si>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</si>
  <si>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</si>
  <si>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</si>
  <si>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</si>
  <si>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</si>
  <si>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</si>
  <si>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</si>
  <si>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</si>
  <si>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</si>
  <si>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</si>
  <si>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</si>
  <si>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</si>
  <si>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</si>
  <si>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</si>
  <si>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</si>
  <si>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</si>
  <si>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</si>
  <si>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</si>
  <si>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</si>
  <si>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</si>
  <si>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</si>
  <si>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</si>
  <si>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</si>
  <si>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</si>
  <si>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</si>
  <si>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</si>
  <si>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</si>
  <si>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</si>
  <si>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</si>
  <si>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</si>
  <si>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</si>
  <si>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</si>
  <si>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</si>
  <si>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</si>
  <si>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</si>
  <si>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</si>
  <si>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</si>
  <si>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</si>
  <si>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</si>
  <si>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</si>
  <si>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</si>
  <si>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</si>
  <si>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</si>
  <si>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</si>
  <si>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</si>
  <si>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</si>
  <si>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</si>
  <si>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</si>
  <si>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</si>
  <si>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</si>
  <si>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</si>
  <si>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</si>
  <si>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</si>
  <si>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</si>
  <si>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</si>
  <si>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</si>
  <si>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</si>
  <si>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</si>
  <si>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</si>
  <si>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</si>
  <si>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</si>
  <si>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</si>
  <si>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</si>
  <si>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</si>
  <si>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</si>
  <si>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</si>
  <si>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</si>
  <si>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</si>
  <si>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</si>
  <si>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</si>
  <si>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</si>
  <si>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</si>
  <si>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</si>
  <si>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</si>
  <si>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</si>
  <si>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</si>
  <si>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</si>
  <si>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</si>
  <si>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</si>
  <si>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</si>
  <si>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</si>
  <si>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</si>
  <si>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</si>
  <si>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</si>
  <si>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</si>
  <si>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</si>
  <si>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</si>
  <si>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</si>
  <si>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</si>
  <si>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</si>
  <si>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</si>
  <si>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</si>
  <si>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</si>
  <si>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</si>
  <si>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</si>
  <si>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</si>
  <si>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</si>
  <si>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</si>
  <si>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</si>
  <si>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</si>
  <si>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</si>
  <si>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</si>
  <si>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</si>
  <si>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</si>
  <si>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</si>
  <si>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</si>
  <si>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</si>
  <si>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</si>
  <si>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</si>
  <si>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</si>
  <si>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</si>
  <si>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</si>
  <si>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</si>
  <si>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</si>
  <si>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</si>
  <si>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</si>
  <si>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</si>
  <si>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</si>
  <si>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</si>
  <si>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</si>
  <si>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</si>
  <si>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</si>
  <si>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</si>
  <si>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</si>
  <si>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</si>
  <si>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</si>
  <si>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</si>
  <si>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</si>
  <si>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</si>
  <si>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</si>
  <si>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</si>
  <si>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</si>
  <si>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</si>
  <si>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</si>
  <si>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</si>
  <si>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</si>
  <si>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</si>
  <si>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</si>
  <si>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</si>
  <si>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</si>
  <si>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</si>
  <si>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</si>
  <si>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</si>
  <si>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</si>
  <si>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</si>
  <si>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</si>
  <si>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</si>
  <si>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</si>
  <si>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</si>
  <si>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</si>
  <si>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</si>
  <si>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</si>
  <si>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</si>
  <si>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</si>
  <si>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</si>
  <si>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</si>
  <si>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</si>
  <si>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</si>
  <si>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</si>
  <si>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</si>
  <si>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</si>
  <si>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</si>
  <si>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</si>
  <si>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</si>
  <si>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</si>
  <si>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</si>
  <si>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</si>
  <si>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</si>
  <si>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</si>
  <si>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</si>
  <si>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</si>
  <si>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</si>
  <si>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</si>
  <si>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</si>
  <si>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</si>
  <si>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</si>
  <si>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</si>
  <si>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</si>
  <si>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</si>
  <si>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</si>
  <si>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</si>
  <si>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</si>
  <si>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</si>
  <si>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</si>
  <si>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</si>
  <si>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</si>
  <si>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</si>
  <si>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</si>
  <si>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</si>
  <si>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</si>
  <si>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</si>
  <si>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</si>
  <si>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</si>
  <si>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</si>
  <si>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</si>
  <si>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</si>
  <si>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</si>
  <si>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</si>
  <si>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</si>
  <si>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</si>
  <si>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</si>
  <si>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</si>
  <si>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</si>
  <si>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</si>
  <si>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</si>
  <si>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</si>
  <si>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</si>
  <si>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</si>
  <si>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</si>
  <si>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</si>
  <si>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</si>
  <si>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</si>
  <si>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</si>
  <si>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</si>
  <si>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</si>
  <si>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</si>
  <si>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</si>
  <si>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</si>
  <si>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</si>
  <si>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</si>
  <si>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</si>
  <si>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</si>
  <si>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</si>
  <si>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</si>
  <si>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</si>
  <si>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</si>
  <si>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</si>
  <si>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</si>
  <si>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</si>
  <si>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</si>
  <si>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</si>
  <si>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</si>
  <si>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</si>
  <si>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</si>
  <si>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</si>
  <si>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</si>
  <si>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</si>
  <si>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</si>
  <si>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</si>
  <si>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</si>
  <si>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</si>
  <si>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</si>
  <si>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</si>
  <si>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</si>
  <si>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</si>
  <si>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</si>
  <si>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</si>
  <si>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</si>
  <si>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</si>
  <si>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</si>
  <si>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</si>
  <si>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</si>
  <si>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</si>
  <si>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</si>
  <si>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</si>
  <si>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</si>
  <si>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</si>
  <si>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</si>
  <si>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</si>
  <si>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</si>
  <si>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</si>
  <si>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</si>
  <si>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</si>
  <si>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</si>
  <si>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</si>
  <si>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</si>
  <si>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</si>
  <si>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</si>
  <si>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</si>
  <si>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</si>
  <si>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</si>
  <si>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</si>
  <si>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</si>
  <si>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</si>
  <si>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</si>
  <si>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</si>
  <si>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</si>
  <si>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</si>
  <si>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</si>
  <si>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</si>
  <si>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</si>
  <si>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</si>
  <si>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</si>
  <si>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</si>
  <si>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</si>
  <si>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</si>
  <si>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</si>
  <si>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</si>
  <si>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</si>
  <si>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</si>
  <si>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</si>
  <si>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</si>
  <si>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</si>
  <si>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</si>
  <si>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</si>
  <si>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</si>
  <si>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</si>
  <si>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</si>
  <si>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</si>
  <si>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</si>
  <si>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</si>
  <si>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</si>
  <si>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</si>
  <si>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</si>
  <si>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</si>
  <si>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</si>
  <si>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</si>
  <si>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</si>
  <si>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</si>
  <si>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</si>
  <si>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</si>
  <si>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</si>
  <si>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</si>
  <si>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</si>
  <si>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</si>
  <si>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</si>
  <si>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</si>
  <si>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</si>
  <si>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</si>
  <si>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</si>
  <si>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</si>
  <si>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</si>
  <si>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</si>
  <si>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</si>
  <si>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</si>
  <si>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</si>
  <si>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</si>
  <si>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</si>
  <si>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</si>
  <si>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</si>
  <si>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</si>
  <si>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</si>
  <si>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</si>
  <si>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</si>
  <si>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</si>
  <si>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</si>
  <si>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</si>
  <si>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</si>
  <si>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</si>
  <si>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</si>
  <si>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</si>
  <si>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</si>
  <si>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</si>
  <si>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</si>
  <si>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</si>
  <si>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</si>
  <si>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</si>
  <si>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</si>
  <si>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</si>
  <si>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</si>
  <si>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</si>
  <si>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</si>
  <si>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</si>
  <si>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</si>
  <si>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</si>
  <si>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</si>
  <si>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</si>
  <si>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</si>
  <si>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</si>
  <si>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</si>
  <si>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</si>
  <si>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</si>
  <si>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</si>
  <si>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</si>
  <si>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</si>
  <si>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</si>
  <si>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</si>
  <si>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</si>
  <si>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</si>
  <si>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</si>
  <si>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</si>
  <si>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</si>
  <si>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</si>
  <si>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</si>
  <si>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</si>
  <si>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</si>
  <si>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</si>
  <si>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</si>
  <si>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</si>
  <si>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</si>
  <si>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</si>
  <si>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</si>
  <si>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</si>
  <si>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</si>
  <si>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</si>
  <si>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</si>
  <si>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</si>
  <si>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</si>
  <si>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</si>
  <si>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</si>
  <si>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</si>
  <si>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</si>
  <si>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</si>
  <si>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</si>
  <si>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</si>
  <si>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</si>
  <si>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</si>
  <si>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</si>
  <si>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</si>
  <si>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</si>
  <si>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</si>
  <si>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</si>
  <si>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</si>
  <si>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</si>
  <si>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</si>
  <si>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</si>
  <si>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</si>
  <si>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</si>
  <si>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</si>
  <si>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</si>
  <si>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</si>
  <si>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</si>
  <si>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</si>
  <si>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</si>
  <si>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</si>
  <si>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</si>
  <si>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</si>
  <si>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</si>
  <si>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</si>
  <si>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</si>
  <si>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</si>
  <si>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</si>
  <si>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</si>
  <si>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</si>
  <si>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</si>
  <si>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</si>
  <si>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</si>
  <si>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</si>
  <si>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</si>
  <si>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</si>
  <si>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</si>
  <si>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</si>
  <si>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</si>
  <si>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</si>
  <si>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</si>
  <si>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</si>
  <si>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</si>
  <si>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</si>
  <si>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</si>
  <si>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</si>
  <si>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</si>
  <si>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</si>
  <si>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</si>
  <si>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</si>
  <si>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</si>
  <si>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</si>
  <si>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</si>
  <si>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</si>
  <si>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</si>
  <si>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</si>
  <si>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</si>
  <si>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</si>
  <si>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</si>
  <si>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</si>
  <si>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</si>
  <si>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</si>
  <si>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</si>
  <si>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</si>
  <si>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</si>
  <si>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</si>
  <si>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</si>
  <si>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</si>
  <si>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</si>
  <si>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</si>
  <si>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</si>
  <si>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</si>
  <si>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</si>
  <si>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</si>
  <si>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</si>
  <si>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</si>
  <si>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</si>
  <si>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</si>
  <si>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</si>
  <si>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</si>
  <si>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</si>
  <si>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</si>
  <si>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</si>
  <si>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</si>
  <si>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</si>
  <si>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</si>
  <si>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</si>
  <si>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</si>
  <si>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</si>
  <si>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</si>
  <si>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</si>
  <si>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</si>
  <si>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</si>
  <si>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</si>
  <si>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</si>
  <si>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</si>
  <si>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</si>
  <si>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</si>
  <si>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</si>
  <si>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</si>
  <si>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</si>
  <si>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</si>
  <si>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</si>
  <si>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</si>
  <si>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</si>
  <si>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</si>
  <si>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</si>
  <si>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</si>
  <si>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</si>
  <si>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</si>
  <si>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</si>
  <si>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</si>
  <si>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</si>
  <si>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</si>
  <si>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</si>
  <si>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</si>
  <si>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</si>
  <si>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</si>
  <si>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</si>
  <si>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</si>
  <si>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</si>
  <si>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</si>
  <si>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</si>
  <si>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</si>
  <si>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</si>
  <si>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</si>
  <si>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</si>
  <si>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</si>
  <si>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</si>
  <si>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</si>
  <si>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</si>
  <si>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</si>
  <si>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</si>
  <si>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</si>
  <si>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</si>
  <si>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</si>
  <si>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</si>
  <si>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</si>
  <si>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</si>
  <si>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</si>
  <si>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</si>
  <si>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</si>
  <si>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</si>
  <si>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</si>
  <si>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</si>
  <si>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</si>
  <si>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</si>
  <si>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</si>
  <si>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</si>
  <si>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</si>
  <si>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</si>
  <si>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</si>
  <si>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</si>
  <si>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</si>
  <si>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</si>
  <si>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</si>
  <si>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</si>
  <si>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</si>
  <si>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</si>
  <si>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</si>
  <si>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</si>
  <si>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</si>
  <si>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</si>
  <si>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</si>
  <si>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</si>
  <si>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</si>
  <si>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</si>
  <si>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</si>
  <si>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</si>
  <si>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</si>
  <si>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</si>
  <si>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</si>
  <si>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</si>
  <si>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</si>
  <si>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</si>
  <si>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</si>
  <si>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</si>
  <si>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</si>
  <si>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</si>
  <si>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</si>
  <si>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</si>
  <si>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</si>
  <si>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</si>
  <si>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</si>
  <si>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</si>
  <si>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</si>
  <si>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</si>
  <si>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</si>
  <si>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</si>
  <si>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</si>
  <si>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</si>
  <si>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</si>
  <si>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</si>
  <si>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</si>
  <si>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</si>
  <si>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</si>
  <si>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</si>
  <si>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</si>
  <si>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</si>
  <si>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</si>
  <si>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</si>
  <si>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</si>
  <si>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</si>
  <si>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</si>
  <si>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</si>
  <si>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</si>
  <si>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</si>
  <si>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</si>
  <si>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</si>
  <si>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</si>
  <si>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</si>
  <si>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</si>
  <si>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</si>
  <si>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</si>
  <si>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</si>
  <si>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</si>
  <si>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</si>
  <si>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</si>
  <si>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</si>
  <si>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</si>
  <si>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</si>
  <si>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</si>
  <si>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</si>
  <si>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</si>
  <si>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</si>
  <si>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</si>
  <si>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</si>
  <si>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</si>
  <si>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</si>
  <si>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</si>
  <si>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</si>
  <si>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</si>
  <si>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</si>
  <si>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</si>
  <si>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</si>
  <si>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</si>
  <si>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</si>
  <si>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</si>
  <si>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</si>
  <si>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</si>
  <si>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</si>
  <si>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</si>
  <si>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</si>
  <si>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</si>
  <si>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</si>
  <si>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</si>
  <si>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</si>
  <si>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</si>
  <si>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</si>
  <si>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</si>
  <si>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</si>
  <si>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</si>
  <si>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</si>
  <si>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</si>
  <si>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</si>
  <si>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</si>
  <si>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</si>
  <si>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</si>
  <si>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</si>
  <si>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</si>
  <si>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</si>
  <si>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</si>
  <si>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</si>
  <si>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</si>
  <si>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</si>
  <si>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</si>
  <si>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</si>
  <si>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</si>
  <si>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</si>
  <si>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</si>
  <si>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</si>
  <si>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</si>
  <si>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</si>
  <si>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</si>
  <si>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</si>
  <si>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</si>
  <si>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</si>
  <si>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</si>
  <si>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</si>
  <si>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</si>
  <si>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</si>
  <si>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</si>
  <si>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</si>
  <si>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</si>
  <si>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</si>
  <si>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</si>
  <si>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</si>
  <si>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</si>
  <si>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</si>
  <si>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</si>
  <si>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</si>
  <si>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</si>
  <si>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</si>
  <si>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</si>
  <si>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</si>
  <si>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</si>
  <si>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</si>
  <si>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</si>
  <si>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</si>
  <si>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</si>
  <si>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</si>
  <si>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</si>
  <si>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</si>
  <si>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</si>
  <si>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</si>
  <si>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</si>
  <si>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</si>
  <si>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</si>
  <si>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</si>
  <si>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</si>
  <si>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</si>
  <si>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</si>
  <si>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</si>
  <si>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</si>
  <si>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</si>
  <si>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</si>
  <si>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</si>
  <si>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</si>
  <si>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</si>
  <si>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</si>
  <si>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</si>
  <si>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</si>
  <si>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</si>
  <si>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</si>
  <si>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</si>
  <si>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</si>
  <si>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</si>
  <si>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</si>
  <si>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</si>
  <si>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</si>
  <si>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</si>
  <si>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</si>
  <si>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</si>
  <si>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</si>
  <si>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</si>
  <si>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</si>
  <si>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</si>
  <si>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</si>
  <si>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</si>
  <si>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</si>
  <si>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</si>
  <si>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</si>
  <si>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</si>
  <si>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</si>
  <si>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</si>
  <si>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</si>
  <si>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</si>
  <si>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</si>
  <si>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</si>
  <si>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</si>
  <si>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</si>
  <si>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</si>
  <si>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</si>
  <si>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</si>
  <si>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TT-20251120-02048</t>
  </si>
  <si>
    <t>site under night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</si>
</sst>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8" totalsRowShown="0" headerRowDxfId="157" dataDxfId="156" headerRowBorderDxfId="154" tableBorderDxfId="155" totalsRowBorderDxfId="153">
  <autoFilter ref="A1:CJ1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0" totalsRowShown="0" headerRowDxfId="15" dataDxfId="14" headerRowBorderDxfId="12" tableBorderDxfId="13">
  <autoFilter ref="A1:L4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318.97870196759322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45981.927127893519</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45981.927127893519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45981.927127893519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45981.927127893519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45981.927127893519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45981.927127893519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45981.927127893519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45981.927127893519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45981.927127893519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45981.927127893519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45981.927127893519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45981.927127893519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45981.927127893519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45981.927127893519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45981.927127893519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45981.927127893519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45981.927127893519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45981.927127893519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45981.927127893519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45981.927127893519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45981.927127893519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45981.927127893519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45981.927127893519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45981.927127893519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45981.927127893519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45981.927127893519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45981.927127893519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45981.927127893519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45981.927127893519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45981.927127893519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45981.927127893519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45981.927127893519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45981.927127893519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45981.927127893519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45981.927127893519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45981.927127893519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45981.927127893519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45981.927127893519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45981.927127893519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45981.927127893519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45981.927127893519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45981.927127893519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45981.927127893519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45981.927127893519</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45981.927127893519</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45981.927127893519</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45981.927127893519</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45981.927127893519</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45981.927127893519</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3554FF0D-782C-4EE2-9F9E-DC7639CF0592}"/>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8"/>
  <sheetViews>
    <sheetView workbookViewId="0">
      <pane ySplit="1" topLeftCell="J9"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156.92728993055789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45981.927127893519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45981.927127893519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45981.927127893519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45981.927127893519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45981.927127893519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45981.927127893519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45981.927127893519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45981.927127893519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45981.927127893519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45981.927127893519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45981.927127893519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45981.927127893519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45981.927127893519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45981.927127893519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45981.927127893519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45981.927127893519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45981.927127893519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45981.927127893519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45981.927127893519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45981.927127893519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45981.927127893519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45981.927127893519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45981.927127893519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45981.927127893519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45981.927127893519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45981.927127893519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45981.927127893519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45981.927127893519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45981.927127893519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45981.927127893519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45981.927127893519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45981.927127893519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45981.927127893519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45981.927127893519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45981.927127893519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45981.927127893519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45981.927127893519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45981.927127893519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45981.927127893519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45981.927127893519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45981.927127893519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45981.927127893519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45981.927127893519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45981.927127893519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45981.927127893519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45981.927127893519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45981.927127893519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45981.927127893519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45981.927127893519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45981.927127893519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45981.927127893519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45981.927127893519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45981.927127893519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45981.927127893519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45981.927127893519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45981.927127893519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45981.927127893519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45981.927127893519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45981.927127893519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45981.927127893519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45981.927127893519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45981.927127893519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45981.927127893519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45981.927127893519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45981.927127893519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45981.927127893519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45981.927127893519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45981.927127893519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45981.927127893519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45981.927127893519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45981.927127893519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45981.927127893519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45981.927127893519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45981.927127893519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45981.927127893519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45981.927127893519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45981.927127893519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45981.927127893519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45981.927127893519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45981.927127893519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45981.927127893519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45981.927127893519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45981.927127893519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45981.927127893519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45981.927127893519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45981.927127893519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45981.927127893519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45981.927127893519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45981.927127893519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45981.927127893519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45981.927127893519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45981.927127893519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45981.927127893519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45981.927127893519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45981.927127893519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45981.927127893519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45981.927127893519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45981.927127893519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45981.927127893519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45981.927127893519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45981.927127893519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45981.927127893519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45981.927127893519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45981.927127893519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45981.927127893519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45981.927127893519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45981.927127893519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45981.927127893519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45981.927127893519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45981.927127893519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45981.927127893519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45981.927127893519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45981.927127893519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45981.927127893519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45981.927127893519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45981.927127893519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45981.927127893519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45981.927127893519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45981.927127893519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45981.927127893519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45981.927127893519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45981.927127893519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45981.927127893519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45981.927127893519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45981.927127893519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45981.927127893519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45981.927127893519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45981.927127893519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45981.927127893519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45981.927127893519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45981.927127893519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45981.927127893519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45981.927127893519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45981.927127893519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45981.927127893519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45981.927127893519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45981.927127893519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45981.927127893519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45981.927127893519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45981.927127893519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45981.927127893519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45981.927127893519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45981.927127893519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45981.927127893519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45981.927127893519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45981.927127893519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45981.927127893519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45981.927127893519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45981.927127893519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45981.927127893519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45981.927127893519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45981.927127893519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45981.927127893519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45981.927127893519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45981.927127893519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45981.927127893519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45981.927127893519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45981.927127893519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45981.927127893519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45981.927127893519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45981.927127893519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45981.927127893519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45981.927127893519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45981.927127893519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45981.927127893519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sheetData>
  <dataValidations count="2">
    <dataValidation allowBlank="1" showInputMessage="1" showErrorMessage="1" sqref="E1" xr:uid="{4D935161-CDD3-4592-B877-3FB59C99E142}"/>
    <dataValidation type="list" allowBlank="1" showInputMessage="1" showErrorMessage="1" sqref="E3:E1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45981.927127893519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45981.927127893519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45981.927127893519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45981.927127893519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45981.927127893519</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45981.927127893519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45981.927127893519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45981.927127893519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45981.927127893519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45981.927127893519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45981.927127893519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45981.927127893519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45981.927127893519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45981.927127893519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45981.927127893519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45981.927127893519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45981.927127893519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45981.927127893519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45981.927127893519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45981.927127893519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45981.927127893519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45981.927127893519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45981.927127893519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45981.927127893519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45981.927127893519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45981.927127893519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45981.927127893519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45981.927127893519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45981.927127893519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45981.927127893519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45981.927127893519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45981.927127893519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45981.927127893519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45981.927127893519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45981.927127893519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45981.927127893519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45981.927127893519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45981.927127893519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45981.927127893519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45981.927127893519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45981.927127893519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45981.927127893519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45981.927127893519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45981.927127893519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45981.927127893519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45981.927127893519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45981.927127893519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45981.927127893519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45981.927127893519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45981.927127893519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45981.927127893519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45981.927127893519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45981.927127893519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45981.927127893519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45981.927127893519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45981.927127893519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45981.927127893519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45981.927127893519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45981.927127893519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45981.927127893519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45981.927127893519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45981.927127893519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45981.927127893519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45981.927127893519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45981.927127893519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45981.927127893519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45981.927127893519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45981.927127893519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45981.927127893519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45981.927127893519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45981.927127893519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45981.927127893519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45981.927127893519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45981.927127893519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45981.927127893519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45981.927127893519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45981.927127893519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45981.927127893519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45981.927127893519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45981.927127893519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45981.927127893519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45981.927127893519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45981.927127893519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45981.927127893519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45981.927127893519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45981.927127893519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45981.927127893519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45981.927127893519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45981.927127893519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45981.927127893519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45981.927127893519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45981.927127893519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45981.927127893519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45981.927127893519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45981.927127893519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45981.927127893519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45981.927127893519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45981.927127893519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45981.927127893519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45981.927127893519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45981.927127893519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45981.927127893519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45981.927127893519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45981.927127893519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45981.927127893519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45981.927127893519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45981.927127893519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45981.927127893519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45981.927127893519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45981.927127893519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45981.927127893519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45981.927127893519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45981.927127893519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45981.927127893519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45981.927127893519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45981.927127893519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45981.927127893519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45981.927127893519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45981.927127893519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45981.927127893519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45981.927127893519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45981.927127893519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45981.927127893519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45981.927127893519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45981.927127893519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45981.927127893519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45981.927127893519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45981.927127893519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45981.927127893519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45981.927127893519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45981.927127893519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45981.927127893519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45981.927127893519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45981.927127893519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45981.927127893519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45981.927127893519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45981.927127893519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45981.927127893519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45981.927127893519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45981.927127893519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45981.927127893519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45981.927127893519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45981.927127893519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45981.927127893519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45981.927127893519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45981.927127893519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45981.927127893519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45981.927127893519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45981.927127893519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45981.927127893519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45981.927127893519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45981.927127893519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45981.927127893519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45981.927127893519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45981.927127893519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45981.927127893519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45981.927127893519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45981.927127893519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45981.927127893519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45981.927127893519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45981.927127893519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45981.927127893519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45981.927127893519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45981.927127893519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45981.927127893519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45981.927127893519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45981.927127893519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45981.927127893519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45981.927127893519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45981.927127893519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45981.927127893519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45981.927127893519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45981.927127893519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45981.927127893519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45981.927127893519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45981.927127893519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45981.927127893519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45981.927127893519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45981.927127893519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45981.927127893519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45981.927127893519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45981.927127893519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45981.927127893519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45981.927127893519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45981.927127893519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45981.927127893519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45981.927127893519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45981.927127893519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45981.927127893519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45981.927127893519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45981.927127893519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45981.927127893519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45981.927127893519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45981.927127893519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45981.927127893519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45981.927127893519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45981.927127893519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45981.927127893519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45981.927127893519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45981.927127893519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45981.927127893519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45981.927127893519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45981.927127893519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45981.927127893519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45981.927127893519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45981.927127893519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45981.927127893519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45981.927127893519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45981.927127893519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45981.927127893519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45981.927127893519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45981.927127893519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45981.927127893519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45981.927127893519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45981.927127893519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45981.927127893519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45981.927127893519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45981.927127893519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45981.927127893519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45981.927127893519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45981.927127893519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45981.927127893519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45981.927127893519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45981.927127893519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45981.927127893519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45981.927127893519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45981.927127893519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45981.927127893519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45981.927127893519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45981.927127893519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45981.927127893519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45981.927127893519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45981.927127893519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45981.927127893519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45981.927127893519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45981.927127893519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45981.927127893519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45981.927127893519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45981.927127893519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45981.927127893519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45981.927127893519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45981.927127893519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45981.927127893519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45981.927127893519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45981.927127893519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45981.927127893519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45981.927127893519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45981.927127893519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45981.927127893519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45981.927127893519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45981.927127893519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45981.927127893519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45981.927127893519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45981.927127893519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45981.927127893519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45981.927127893519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45981.927127893519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45981.927127893519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45981.927127893519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45981.927127893519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45981.927127893519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45981.927127893519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45981.927127893519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45981.927127893519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45981.927127893519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45981.927127893519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45981.927127893519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45981.927127893519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45981.927127893519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45981.927127893519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45981.927127893519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45981.927127893519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45981.927127893519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45981.927127893519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45981.927127893519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45981.927127893519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45981.927127893519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45981.927127893519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45981.927127893519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45981.927127893519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45981.927127893519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45981.927127893519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45981.927127893519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45981.927127893519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45981.927127893519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45981.927127893519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45981.927127893519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45981.927127893519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45981.927127893519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45981.927127893519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45981.927127893519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45981.927127893519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45981.927127893519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45981.927127893519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45981.927127893519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45981.927127893519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45981.927127893519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45981.927127893519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45981.927127893519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45981.927127893519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45981.927127893519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45981.927127893519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45981.927127893519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45981.927127893519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45981.927127893519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45981.927127893519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45981.927127893519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45981.927127893519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45981.927127893519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45981.927127893519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45981.927127893519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45981.927127893519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45981.927127893519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45981.927127893519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45981.927127893519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45981.927127893519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45981.927127893519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45981.927127893519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45981.927127893519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45981.927127893519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45981.927127893519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45981.927127893519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45981.927127893519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45981.927127893519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45981.927127893519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45981.927127893519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45981.927127893519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45981.927127893519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45981.927127893519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45981.927127893519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45981.927127893519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45981.927127893519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45981.927127893519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45981.927127893519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45981.927127893519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45981.927127893519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45981.927127893519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45981.927127893519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45981.927127893519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45981.927127893519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45981.927127893519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45981.927127893519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45981.927127893519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45981.927127893519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45981.927127893519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45981.927127893519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45981.927127893519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45981.927127893519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45981.927127893519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45981.927127893519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45981.927127893519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45981.927127893519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45981.927127893519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45981.927127893519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45981.927127893519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45981.927127893519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45981.927127893519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45981.927127893519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45981.927127893519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45981.927127893519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45981.927127893519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45981.927127893519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45981.927127893519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45981.927127893519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45981.927127893519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45981.927127893519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45981.927127893519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45981.927127893519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45981.927127893519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45981.927127893519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45981.927127893519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45981.927127893519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45981.927127893519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45981.927127893519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45981.927127893519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45981.927127893519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45981.927127893519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45981.927127893519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45981.927127893519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45981.927127893519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45981.927127893519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45981.927127893519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45981.927127893519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45981.927127893519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45981.927127893519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45981.927127893519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45981.927127893519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45981.927127893519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45981.927127893519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45981.927127893519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45981.927127893519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45981.927127893519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45981.927127893519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45981.927127893519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45981.927127893519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45981.927127893519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45981.927127893519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45981.927127893519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45981.927127893519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45981.927127893519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45981.927127893519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45981.927127893519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45981.927127893519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45981.927127893519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45981.927127893519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45981.927127893519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45981.927127893519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45981.927127893519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45981.927127893519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45981.927127893519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45981.927127893519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45981.927127893519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45981.927127893519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45981.927127893519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45981.927127893519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45981.927127893519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45981.927127893519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45981.927127893519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45981.927127893519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45981.927127893519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45981.927127893519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45981.927127893519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45981.927127893519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45981.927127893519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45981.927127893519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45981.927127893519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45981.927127893519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45981.927127893519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45981.927127893519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45981.927127893519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45981.927127893519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45981.927127893519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45981.927127893519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45981.927127893519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45981.927127893519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45981.927127893519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45981.927127893519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45981.927127893519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45981.927127893519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45981.927127893519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45981.927127893519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45981.927127893519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45981.927127893519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45981.927127893519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45981.927127893519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45981.927127893519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45981.927127893519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45981.927127893519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45981.927127893519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45981.927127893519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45981.927127893519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45981.927127893519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45981.927127893519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45981.927127893519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45981.927127893519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45981.927127893519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45981.927127893519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45981.927127893519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45981.927127893519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45981.927127893519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45981.927127893519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45981.927127893519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45981.927127893519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45981.927127893519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45981.927127893519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45981.927127893519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45981.927127893519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45981.927127893519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45981.927127893519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45981.927127893519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45981.927127893519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45981.927127893519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45981.927127893519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45981.927127893519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45981.927127893519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45981.927127893519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45981.927127893519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45981.927127893519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45981.927127893519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45981.927127893519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45981.927127893519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45981.927127893519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45981.927127893519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45981.927127893519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45981.927127893519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45981.927127893519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45981.927127893519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45981.927127893519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45981.927127893519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45981.927127893519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45981.927127893519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45981.927127893519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45981.927127893519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45981.927127893519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45981.927127893519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45981.927127893519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45981.927127893519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45981.927127893519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45981.927127893519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45981.927127893519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45981.927127893519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45981.927127893519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45981.927127893519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45981.927127893519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45981.927127893519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45981.927127893519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45981.927127893519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45981.927127893519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45981.927127893519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45981.927127893519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45981.927127893519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45981.927127893519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45981.927127893519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45981.927127893519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45981.927127893519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45981.927127893519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45981.927127893519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45981.927127893519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45981.927127893519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45981.927127893519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45981.927127893519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45981.927127893519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45981.927127893519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45981.927127893519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45981.927127893519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45981.927127893519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45981.927127893519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45981.927127893519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45981.927127893519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45981.927127893519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45981.927127893519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45981.927127893519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45981.927127893519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45981.927127893519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45981.927127893519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45981.927127893519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45981.927127893519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45981.927127893519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45981.927127893519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45981.927127893519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45981.927127893519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45981.927127893519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45981.927127893519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45981.927127893519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45981.927127893519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45981.927127893519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45981.927127893519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45981.927127893519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45981.927127893519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45981.927127893519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45981.927127893519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45981.927127893519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45981.927127893519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45981.927127893519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45981.927127893519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45981.927127893519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45981.927127893519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45981.927127893519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45981.927127893519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45981.927127893519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45981.927127893519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45981.927127893519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45981.927127893519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45981.927127893519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45981.927127893519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45981.927127893519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45981.927127893519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45981.927127893519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45981.927127893519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45981.927127893519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45981.927127893519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45981.927127893519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45981.927127893519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45981.927127893519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45981.927127893519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45981.927127893519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45981.927127893519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45981.927127893519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45981.927127893519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45981.927127893519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45981.927127893519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45981.927127893519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45981.927127893519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45981.927127893519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45981.927127893519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45981.927127893519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45981.927127893519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45981.927127893519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45981.927127893519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45981.927127893519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45981.927127893519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45981.927127893519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45981.927127893519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45981.927127893519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45981.927127893519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45981.927127893519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45981.927127893519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45981.927127893519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45981.927127893519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45981.927127893519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45981.927127893519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45981.927127893519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45981.927127893519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45981.927127893519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45981.927127893519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45981.927127893519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45981.927127893519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45981.927127893519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45981.927127893519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45981.927127893519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45981.927127893519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45981.927127893519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45981.927127893519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45981.927127893519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45981.927127893519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45981.927127893519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45981.927127893519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45981.927127893519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45981.927127893519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45981.927127893519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45981.927127893519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45981.927127893519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45981.927127893519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45981.927127893519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45981.927127893519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45981.927127893519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45981.927127893519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45981.927127893519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45981.927127893519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45981.927127893519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45981.927127893519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45981.927127893519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45981.927127893519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45981.927127893519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45981.927127893519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45981.927127893519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45981.927127893519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45981.927127893519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45981.927127893519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45981.927127893519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45981.927127893519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45981.927127893519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45981.927127893519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45981.927127893519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45981.927127893519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45981.927127893519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45981.927127893519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45981.927127893519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45981.927127893519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45981.927127893519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45981.927127893519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45981.927127893519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45981.927127893519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45981.927127893519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45981.927127893519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45981.927127893519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45981.927127893519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45981.927127893519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45981.927127893519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45981.927127893519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45981.927127893519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45981.927127893519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45981.927127893519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45981.927127893519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45981.927127893519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45981.927127893519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45981.927127893519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45981.927127893519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45981.927127893519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45981.927127893519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45981.927127893519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45981.927127893519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45981.927127893519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45981.927127893519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45981.927127893519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45981.927127893519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45981.927127893519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45981.927127893519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45981.927127893519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45981.927127893519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45981.927127893519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45981.927127893519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45981.927127893519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45981.927127893519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45981.927127893519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45981.927127893519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45981.927127893519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45981.927127893519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45981.927127893519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45981.927127893519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45981.927127893519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45981.927127893519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45981.927127893519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45981.927127893519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45981.927127893519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45981.927127893519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45981.927127893519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45981.927127893519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45981.927127893519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45981.927127893519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45981.927127893519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45981.927127893519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45981.927127893519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45981.927127893519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45981.927127893519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45981.927127893519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45981.927127893519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45981.927127893519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45981.927127893519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45981.927127893519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45981.927127893519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45981.927127893519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45981.927127893519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45981.927127893519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45981.927127893519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45981.927127893519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45981.927127893519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45981.927127893519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45981.927127893519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45981.927127893519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45981.927127893519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45981.927127893519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45981.927127893519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45981.927127893519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45981.927127893519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45981.927127893519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45981.927127893519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45981.927127893519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45981.927127893519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45981.927127893519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45981.927127893519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45981.927127893519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45981.927127893519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45981.927127893519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45981.927127893519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45981.927127893519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45981.927127893519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45981.927127893519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45981.927127893519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45981.927127893519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45981.927127893519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45981.927127893519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45981.927127893519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45981.927127893519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45981.927127893519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45981.927127893519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45981.927127893519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45981.927127893519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45981.927127893519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45981.927127893519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45981.927127893519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45981.927127893519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45981.927127893519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45981.927127893519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45981.927127893519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45981.927127893519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45981.927127893519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45981.927127893519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45981.927127893519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45981.927127893519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45981.927127893519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45981.927127893519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45981.927127893519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45981.927127893519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45981.927127893519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45981.927127893519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45981.927127893519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45981.927127893519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45981.927127893519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45981.927127893519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45981.927127893519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45981.927127893519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45981.927127893519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45981.927127893519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45981.927127893519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45981.927127893519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45981.927127893519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45981.927127893519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45981.927127893519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45981.927127893519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45981.927127893519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45981.927127893519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45981.927127893519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45981.927127893519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45981.927127893519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45981.927127893519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45981.927127893519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45981.927127893519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45981.927127893519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45981.927127893519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45981.927127893519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45981.927127893519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45981.927127893519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45981.927127893519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45981.927127893519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45981.927127893519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45981.927127893519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45981.927127893519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45981.927127893519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45981.927127893519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45981.927127893519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45981.927127893519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45981.927127893519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45981.927127893519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45981.927127893519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45981.927127893519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45981.927127893519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45981.927127893519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45981.927127893519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45981.927127893519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45981.927127893519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45981.927127893519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45981.927127893519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45981.927127893519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45981.927127893519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45981.927127893519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45981.927127893519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45981.927127893519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45981.927127893519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45981.927127893519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45981.927127893519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45981.927127893519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45981.927127893519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45981.927127893519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45981.927127893519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45981.927127893519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45981.927127893519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45981.927127893519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45981.927127893519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45981.927127893519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45981.927127893519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45981.927127893519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45981.927127893519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45981.927127893519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45981.927127893519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45981.927127893519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45981.927127893519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45981.927127893519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45981.927127893519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45981.927127893519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45981.927127893519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45981.927127893519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45981.927127893519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45981.927127893519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45981.927127893519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45981.927127893519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45981.927127893519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45981.927127893519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45981.927127893519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45981.927127893519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45981.927127893519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45981.927127893519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45981.927127893519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45981.927127893519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45981.927127893519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45981.927127893519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45981.927127893519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45981.927127893519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45981.927127893519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45981.927127893519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45981.927127893519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45981.927127893519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45981.927127893519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45981.927127893519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45981.927127893519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45981.927127893519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45981.927127893519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45981.927127893519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45981.927127893519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45981.927127893519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45981.927127893519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45981.927127893519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45981.927127893519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45981.927127893519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45981.927127893519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45981.927127893519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45981.927127893519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45981.927127893519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45981.927127893519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45981.927127893519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45981.927127893519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45981.927127893519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45981.927127893519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45981.927127893519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45981.927127893519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45981.927127893519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45981.927127893519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45981.927127893519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45981.927127893519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45981.927127893519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45981.927127893519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45981.927127893519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45981.927127893519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45981.927127893519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45981.927127893519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45981.927127893519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45981.927127893519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45981.927127893519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45981.927127893519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45981.927127893519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45981.927127893519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45981.927127893519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45981.927127893519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45981.927127893519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45981.927127893519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45981.927127893519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45981.927127893519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45981.927127893519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45981.927127893519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45981.927127893519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45981.927127893519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45981.927127893519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45981.927127893519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45981.927127893519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45981.927127893519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45981.927127893519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45981.927127893519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45981.927127893519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45981.927127893519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45981.927127893519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45981.927127893519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45981.927127893519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45981.927127893519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45981.927127893519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45981.927127893519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45981.927127893519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45981.927127893519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45981.927127893519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45981.927127893519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45981.927127893519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45981.927127893519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45981.927127893519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45981.927127893519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45981.927127893519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45981.927127893519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45981.927127893519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45981.927127893519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45981.927127893519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45981.927127893519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45981.927127893519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45981.927127893519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45981.927127893519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45981.927127893519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45981.927127893519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45981.927127893519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45981.927127893519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45981.927127893519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45981.927127893519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45981.927127893519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45981.927127893519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45981.927127893519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45981.927127893519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45981.927127893519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45981.927127893519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45981.927127893519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45981.927127893519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45981.927127893519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45981.927127893519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45981.927127893519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45981.927127893519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45981.927127893519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45981.927127893519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45981.927127893519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45981.927127893519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45981.927127893519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45981.927127893519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45981.927127893519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45981.927127893519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45981.927127893519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45981.927127893519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45981.927127893519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45981.927127893519</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278.44641030092316</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3" ca="1" si="0">IFERROR(NOW()-F3,"")</f>
        <v>45981.927127893519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45981.927127893519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45981.927127893519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45981.927127893519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45981.927127893519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45981.927127893519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45981.927127893519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45981.927127893519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45981.927127893519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45981.927127893519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45981.927127893519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45981.927127893519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45981.927127893519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45981.927127893519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45981.927127893519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45981.927127893519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45981.927127893519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45981.927127893519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45981.927127893519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45981.927127893519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45981.927127893519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45981.927127893519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45981.927127893519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45981.927127893519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45981.927127893519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45981.927127893519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45981.927127893519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45981.927127893519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45981.927127893519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45981.927127893519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45981.927127893519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45981.927127893519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45981.927127893519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45981.927127893519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45981.927127893519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45981.927127893519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45981.927127893519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45981.927127893519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45981.927127893519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45981.927127893519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45981.927127893519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45981.927127893519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45981.927127893519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45981.927127893519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45981.927127893519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45981.927127893519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45981.927127893519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45981.927127893519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45981.927127893519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45981.927127893519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45981.927127893519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45981.927127893519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45981.927127893519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45981.927127893519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45981.927127893519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45981.927127893519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45981.927127893519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45981.927127893519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45981.927127893519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45981.927127893519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45981.927127893519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45981.927127893519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45981.927127893519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45981.927127893519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45981.927127893519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45981.927127893519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45981.927127893519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45981.927127893519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45981.927127893519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45981.927127893519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45981.927127893519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45981.927127893519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45981.927127893519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45981.927127893519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45981.927127893519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45981.927127893519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45981.927127893519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45981.927127893519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45981.927127893519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45981.927127893519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45981.927127893519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45981.927127893519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45981.927127893519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45981.927127893519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45981.927127893519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45981.927127893519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45981.927127893519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45981.927127893519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45981.927127893519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45981.927127893519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45981.927127893519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45981.927127893519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45981.927127893519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45981.927127893519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45981.927127893519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45981.927127893519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45981.927127893519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45981.927127893519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45981.927127893519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45981.927127893519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45981.927127893519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45981.927127893519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45981.927127893519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45981.927127893519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45981.927127893519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45981.927127893519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45981.927127893519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45981.927127893519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45981.927127893519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45981.927127893519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45981.927127893519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45981.927127893519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45981.927127893519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45981.927127893519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45981.927127893519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45981.927127893519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45981.927127893519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45981.927127893519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45981.927127893519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45981.927127893519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45981.927127893519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45981.927127893519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45981.927127893519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45981.927127893519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45981.927127893519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45981.927127893519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45981.927127893519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45981.927127893519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45981.927127893519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45981.927127893519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45981.927127893519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45981.927127893519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45981.927127893519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45981.927127893519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45981.927127893519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45981.927127893519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45981.927127893519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45981.927127893519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45981.927127893519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45981.927127893519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45981.927127893519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45981.927127893519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45981.927127893519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45981.927127893519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45981.927127893519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45981.927127893519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45981.927127893519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45981.927127893519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45981.927127893519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45981.927127893519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45981.927127893519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45981.927127893519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45981.927127893519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45981.927127893519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45981.927127893519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45981.927127893519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45981.927127893519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45981.927127893519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45981.927127893519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45981.927127893519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45981.927127893519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45981.927127893519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45981.927127893519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45981.927127893519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45981.927127893519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45981.927127893519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45981.927127893519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45981.927127893519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45981.927127893519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45981.927127893519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45981.927127893519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45981.927127893519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45981.927127893519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45981.927127893519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45981.927127893519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45981.927127893519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45981.927127893519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45981.927127893519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45981.927127893519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45981.927127893519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45981.927127893519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45981.927127893519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45981.927127893519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45981.927127893519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45981.927127893519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45981.927127893519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45981.927127893519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45981.927127893519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45981.927127893519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45981.927127893519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45981.927127893519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45981.927127893519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45981.927127893519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45981.927127893519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45981.927127893519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45981.927127893519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45981.927127893519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45981.927127893519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45981.927127893519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45981.927127893519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45981.927127893519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45981.927127893519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45981.927127893519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45981.927127893519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45981.927127893519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45981.927127893519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45981.927127893519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45981.927127893519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45981.927127893519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45981.927127893519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45981.927127893519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45981.927127893519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45981.927127893519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45981.927127893519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45981.927127893519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45981.927127893519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45981.927127893519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45981.927127893519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45981.927127893519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45981.927127893519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45981.927127893519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45981.927127893519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45981.927127893519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45981.927127893519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45981.927127893519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45981.927127893519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45981.927127893519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45981.927127893519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45981.927127893519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45981.927127893519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45981.927127893519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45981.927127893519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45981.927127893519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45981.927127893519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45981.927127893519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45981.927127893519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45981.927127893519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45981.927127893519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45981.927127893519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45981.927127893519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45981.927127893519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45981.927127893519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45981.927127893519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45981.927127893519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45981.927127893519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45981.927127893519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45981.927127893519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45981.927127893519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45981.927127893519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45981.927127893519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45981.927127893519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45981.927127893519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45981.927127893519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45981.927127893519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45981.927127893519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45981.927127893519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45981.927127893519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45981.927127893519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45981.927127893519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45981.927127893519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45981.927127893519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45981.927127893519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45981.927127893519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45981.927127893519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45981.927127893519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45981.927127893519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45981.927127893519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45981.927127893519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45981.927127893519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45981.927127893519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45981.927127893519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45981.927127893519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45981.927127893519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45981.927127893519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45981.927127893519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45981.927127893519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45981.927127893519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45981.927127893519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45981.927127893519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45981.927127893519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45981.927127893519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45981.927127893519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45981.927127893519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45981.927127893519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45981.927127893519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45981.927127893519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45981.927127893519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45981.927127893519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45981.927127893519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45981.927127893519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45981.927127893519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45981.927127893519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45981.927127893519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45981.927127893519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45981.927127893519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45981.927127893519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45981.927127893519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45981.927127893519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45981.927127893519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45981.927127893519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45981.927127893519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45981.927127893519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45981.927127893519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45981.927127893519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45981.927127893519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45981.927127893519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45981.927127893519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45981.927127893519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45981.927127893519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45981.927127893519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45981.927127893519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45981.927127893519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45981.927127893519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45981.927127893519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45981.927127893519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45981.927127893519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45981.927127893519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45981.927127893519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45981.927127893519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45981.927127893519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45981.927127893519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45981.927127893519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45981.927127893519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45981.927127893519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45981.927127893519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45981.927127893519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45981.927127893519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45981.927127893519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45981.927127893519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45981.927127893519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45981.927127893519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45981.927127893519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45981.927127893519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45981.927127893519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45981.927127893519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45981.927127893519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45981.927127893519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45981.927127893519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45981.927127893519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45981.927127893519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45981.927127893519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45981.927127893519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45981.927127893519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45981.927127893519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45981.927127893519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45981.927127893519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45981.927127893519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45981.927127893519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45981.927127893519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45981.927127893519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45981.927127893519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45981.927127893519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45981.927127893519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45981.927127893519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45981.927127893519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45981.927127893519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45981.927127893519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45981.927127893519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45981.927127893519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45981.927127893519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45981.927127893519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45981.927127893519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45981.927127893519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45981.927127893519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45981.927127893519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45981.927127893519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45981.927127893519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45981.927127893519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45981.927127893519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45981.927127893519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45981.927127893519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45981.927127893519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45981.927127893519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45981.927127893519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45981.927127893519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45981.927127893519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45981.927127893519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45981.927127893519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45981.927127893519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45981.927127893519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45981.927127893519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45981.927127893519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45981.927127893519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45981.927127893519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45981.927127893519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45981.927127893519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45981.927127893519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45981.927127893519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45981.927127893519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45981.927127893519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45981.927127893519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45981.927127893519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45981.927127893519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45981.927127893519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45981.927127893519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45981.927127893519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45981.927127893519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45981.927127893519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45981.927127893519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45981.927127893519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45981.927127893519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45981.927127893519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45981.927127893519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45981.927127893519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45981.927127893519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45981.927127893519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45981.927127893519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45981.927127893519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45981.927127893519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45981.927127893519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45981.927127893519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45981.927127893519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45981.927127893519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45981.927127893519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45981.927127893519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45981.927127893519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45981.927127893519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45981.927127893519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45981.927127893519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45981.927127893519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45981.927127893519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45981.927127893519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45981.927127893519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45981.927127893519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45981.927127893519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45981.927127893519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45981.927127893519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45981.927127893519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45981.927127893519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45981.927127893519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45981.927127893519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45981.927127893519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45981.927127893519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45981.927127893519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45981.927127893519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45981.927127893519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45981.927127893519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45981.927127893519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45981.927127893519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45981.927127893519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45981.927127893519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45981.927127893519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45981.927127893519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45981.927127893519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45981.927127893519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45981.927127893519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45981.927127893519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45981.927127893519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45981.927127893519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45981.927127893519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45981.927127893519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45981.927127893519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45981.927127893519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45981.927127893519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45981.927127893519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45981.927127893519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45981.927127893519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45981.927127893519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45981.927127893519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45981.927127893519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45981.927127893519</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abSelected="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90.095067708331044</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55.738250578702718</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33.26601678240695</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4.4123246527815354</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0.55382928240578622</v>
      </c>
      <c r="H6" s="128">
        <v>45981.360798611109</v>
      </c>
      <c r="I6" s="109" t="str">
        <f>IFERROR(VLOOKUP(D6,DB!A:F,6,0),"")</f>
        <v>SCECO</v>
      </c>
      <c r="J6" s="109" t="str">
        <f>IFERROR(VLOOKUP(D6,DB!A:G,7,0),"")</f>
        <v>Dead</v>
      </c>
      <c r="K6" s="109" t="s">
        <v>39117</v>
      </c>
      <c r="L6" s="109" t="str">
        <f>IFERROR(VLOOKUP(D6,DB!A:I,9,0),"")</f>
        <v>Latis</v>
      </c>
    </row>
    <row r="7" spans="1:13">
      <c r="A7" s="109" t="s">
        <v>39118</v>
      </c>
      <c r="B7" s="109" t="str">
        <f>IFERROR(VLOOKUP(D7,DB!A:K,11,0),"")</f>
        <v>R5</v>
      </c>
      <c r="C7" s="109">
        <v>1</v>
      </c>
      <c r="D7" s="109" t="s">
        <v>15237</v>
      </c>
      <c r="E7" s="109" t="s">
        <v>39021</v>
      </c>
      <c r="F7" s="128">
        <v>45981.865925925929</v>
      </c>
      <c r="G7" s="111">
        <f ca="1">IFERROR(NOW()-F7,"")</f>
        <v>6.1201967590022832E-2</v>
      </c>
      <c r="H7" s="128">
        <v>45981.835370370369</v>
      </c>
      <c r="I7" s="109" t="str">
        <f>IFERROR(VLOOKUP(D7,DB!A:F,6,0),"")</f>
        <v>SCECO</v>
      </c>
      <c r="J7" s="109" t="str">
        <f>IFERROR(VLOOKUP(D7,DB!A:G,7,0),"")</f>
        <v>Dead</v>
      </c>
      <c r="K7" s="109" t="s">
        <v>39119</v>
      </c>
      <c r="L7" s="109" t="str">
        <f>IFERROR(VLOOKUP(D7,DB!A:I,9,0),"")</f>
        <v>Latis</v>
      </c>
    </row>
    <row r="8" spans="1:13">
      <c r="A8" s="109"/>
      <c r="B8" s="109" t="str">
        <f>IFERROR(VLOOKUP(D8,DB!A:K,11,0),"")</f>
        <v/>
      </c>
      <c r="C8" s="109"/>
      <c r="D8" s="109"/>
      <c r="E8" s="109"/>
      <c r="F8" s="109"/>
      <c r="G8" s="111">
        <f ca="1">IFERROR(NOW()-F8,"")</f>
        <v>45981.927127893519</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45981.927127893519</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45981.927127893519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45981.927127893519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45981.927127893519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45981.927127893519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45981.927127893519</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45981.927127893519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45981.927127893519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45981.927127893519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45981.927127893519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45981.927127893519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45981.927127893519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45981.927127893519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45981.927127893519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45981.927127893519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45981.927127893519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45981.927127893519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45981.927127893519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45981.927127893519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45981.927127893519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45981.927127893519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45981.927127893519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45981.927127893519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45981.927127893519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45981.927127893519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45981.927127893519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45981.927127893519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45981.927127893519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45981.927127893519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45981.927127893519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45981.927127893519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45981.927127893519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45981.927127893519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45981.927127893519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45981.927127893519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45981.927127893519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45981.927127893519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45981.927127893519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45981.927127893519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45981.927127893519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45981.927127893519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45981.927127893519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45981.927127893519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45981.927127893519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45981.927127893519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45981.927127893519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45981.927127893519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45981.927127893519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45981.927127893519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45981.927127893519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45981.927127893519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45981.927127893519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45981.927127893519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45981.927127893519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45981.927127893519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45981.927127893519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45981.927127893519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45981.927127893519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45981.927127893519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45981.927127893519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45981.927127893519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45981.927127893519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45981.927127893519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45981.927127893519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45981.927127893519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45981.927127893519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45981.927127893519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45981.927127893519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45981.927127893519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45981.927127893519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45981.927127893519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45981.927127893519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45981.927127893519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45981.927127893519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45981.927127893519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45981.927127893519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45981.927127893519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45981.927127893519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45981.927127893519</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45981.927127893519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45981.927127893519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45981.927127893519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45981.927127893519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45981.927127893519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45981.927127893519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45981.927127893519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45981.927127893519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45981.927127893519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45981.927127893519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45981.927127893519</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45981.927127893519</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45981.927127893519</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45981.927127893519</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45981.927127893519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45981.927127893519</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45981.927127893519</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45981.927127893519</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45981.927127893519</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45981.927127893519</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45981.927127893519</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45981.927127893519</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45981.927127893519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45981.927127893519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45981.927127893519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45981.927127893519</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45981.927127893519</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45981.927127893519</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50">
        <v>2</v>
      </c>
      <c r="D2" s="149" t="s">
        <v>37244</v>
      </c>
      <c r="E2" s="109" t="s">
        <v>39021</v>
      </c>
      <c r="F2" s="121"/>
      <c r="G2" s="104">
        <f t="shared" ref="G2:G6" ca="1" si="0">IFERROR(NOW()-F2,"-")</f>
        <v>45981.927127893519</v>
      </c>
      <c r="H2" s="121">
        <v>45981.780277777776</v>
      </c>
      <c r="I2" s="119" t="str">
        <f>IFERROR(VLOOKUP(D2,DB!A:F,6,0),"")</f>
        <v>SCECO</v>
      </c>
      <c r="J2" s="119" t="str">
        <f>IFERROR(VLOOKUP(D2,DB!A:G,7,0),"")</f>
        <v>Vandalized</v>
      </c>
      <c r="K2" s="122" t="s">
        <v>39121</v>
      </c>
      <c r="L2" s="123" t="str">
        <f>IFERROR(VLOOKUP(D2,DB!A:I,9,0),"")</f>
        <v>Latis</v>
      </c>
    </row>
    <row r="3" spans="1:16382" ht="31.5" customHeight="1">
      <c r="A3" s="118"/>
      <c r="B3" s="119" t="str">
        <f>IFERROR(VLOOKUP(D3,DB!A:K,11,0),"")</f>
        <v/>
      </c>
      <c r="C3" s="150"/>
      <c r="D3" s="119"/>
      <c r="E3" s="109"/>
      <c r="F3" s="121"/>
      <c r="G3" s="104">
        <f t="shared" ca="1" si="0"/>
        <v>45981.927127893519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45981.927127893519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45981.927127893519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45981.927127893519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ref="G7:G40" ca="1" si="1">IFERROR(NOW()-F7,"-")</f>
        <v>45981.927127893519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45981.927127893519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45981.927127893519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45981.927127893519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45981.927127893519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45981.927127893519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45981.927127893519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45981.927127893519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45981.927127893519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45981.927127893519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45981.927127893519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45981.927127893519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45981.927127893519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45981.927127893519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45981.927127893519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45981.927127893519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45981.927127893519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45981.927127893519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45981.927127893519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45981.927127893519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45981.927127893519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45981.927127893519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45981.927127893519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45981.927127893519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45981.927127893519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45981.927127893519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45981.927127893519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45981.927127893519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45981.927127893519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45981.927127893519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45981.927127893519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45981.927127893519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45981.927127893519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45981.927127893519</v>
      </c>
      <c r="H40" s="121"/>
      <c r="I40" s="119" t="str">
        <f>IFERROR(VLOOKUP(D40,DB!A:F,6,0),"")</f>
        <v/>
      </c>
      <c r="J40" s="119" t="str">
        <f>IFERROR(VLOOKUP(D40,DB!A:G,7,0),"")</f>
        <v/>
      </c>
      <c r="K40" s="122"/>
      <c r="L40" s="123"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2025-11-20T19:16:52Z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