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86" documentId="13_ncr:1_{F6CB121F-512D-4AA6-A0C1-0FB36C537598}" xr6:coauthVersionLast="47" xr6:coauthVersionMax="47" xr10:uidLastSave="{E1D46A69-2F0D-4346-B623-6593EB8EC2DD}"/>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<sst xmlns="http://schemas.openxmlformats.org/spreadsheetml/2006/main" count="179031" uniqueCount="39108">
  <si>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</si>
  <si>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</si>
  <si>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</si>
  <si>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</si>
  <si>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</si>
  <si>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</si>
  <si>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</si>
  <si>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</si>
  <si>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</si>
  <si>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</si>
  <si>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</si>
  <si>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</si>
  <si>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</si>
  <si>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</si>
  <si>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</si>
  <si>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</si>
  <si>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</si>
  <si>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</si>
  <si>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</si>
  <si>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</si>
  <si>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</si>
  <si>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</si>
  <si>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</si>
  <si>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</si>
  <si>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</si>
  <si>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</si>
  <si>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</si>
  <si>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</si>
  <si>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</si>
  <si>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</si>
  <si>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</si>
  <si>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</si>
  <si>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</si>
  <si>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</si>
  <si>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</si>
  <si>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</si>
  <si>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</si>
  <si>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</si>
  <si>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</si>
  <si>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</si>
  <si>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</si>
  <si>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</si>
  <si>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</si>
  <si>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</si>
  <si>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</si>
  <si>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</si>
  <si>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</si>
  <si>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</si>
  <si>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</si>
  <si>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</si>
  <si>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</si>
  <si>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</si>
  <si>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</si>
  <si>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</si>
  <si>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</si>
  <si>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</si>
  <si>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</si>
  <si>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</si>
  <si>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</si>
  <si>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</si>
  <si>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</si>
  <si>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</si>
  <si>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</si>
  <si>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</si>
  <si>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</si>
  <si>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</si>
  <si>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</si>
  <si>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</si>
  <si>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</si>
  <si>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</si>
  <si>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</si>
  <si>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</si>
  <si>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</si>
  <si>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</si>
  <si>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</si>
  <si>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</si>
  <si>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</si>
  <si>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</si>
  <si>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</si>
  <si>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</si>
  <si>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</si>
  <si>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</si>
  <si>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</si>
  <si>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</si>
  <si>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</si>
  <si>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</si>
  <si>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</si>
  <si>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</si>
  <si>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</si>
  <si>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</si>
  <si>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</si>
  <si>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</si>
  <si>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</si>
  <si>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</si>
  <si>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</si>
  <si>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</si>
  <si>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</si>
  <si>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</si>
  <si>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</si>
  <si>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</si>
  <si>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</si>
  <si>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</si>
  <si>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</si>
  <si>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</si>
  <si>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</si>
  <si>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</si>
  <si>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</si>
  <si>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</si>
  <si>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</si>
  <si>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</si>
  <si>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</si>
  <si>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</si>
  <si>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</si>
  <si>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</si>
  <si>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</si>
  <si>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</si>
  <si>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</si>
  <si>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</si>
  <si>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</si>
  <si>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</si>
  <si>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</si>
  <si>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</si>
  <si>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</si>
  <si>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</si>
  <si>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</si>
  <si>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</si>
  <si>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</si>
  <si>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</si>
  <si>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</si>
  <si>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</si>
  <si>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</si>
  <si>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</si>
  <si>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</si>
  <si>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</si>
  <si>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</si>
  <si>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</si>
  <si>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</si>
  <si>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</si>
  <si>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</si>
  <si>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</si>
  <si>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</si>
  <si>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</si>
  <si>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</si>
  <si>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</si>
  <si>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</si>
  <si>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</si>
  <si>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</si>
  <si>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</si>
  <si>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</si>
  <si>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</si>
  <si>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</si>
  <si>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</si>
  <si>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</si>
  <si>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</si>
  <si>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</si>
  <si>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</si>
  <si>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</si>
  <si>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</si>
  <si>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</si>
  <si>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</si>
  <si>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</si>
  <si>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</si>
  <si>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</si>
  <si>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</si>
  <si>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</si>
  <si>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</si>
  <si>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</si>
  <si>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</si>
  <si>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</si>
  <si>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</si>
  <si>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</si>
  <si>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</si>
  <si>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</si>
  <si>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</si>
  <si>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</si>
  <si>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</si>
  <si>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</si>
  <si>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</si>
  <si>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</si>
  <si>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</si>
  <si>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</si>
  <si>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</si>
  <si>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</si>
  <si>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</si>
  <si>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</si>
  <si>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</si>
  <si>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</si>
  <si>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</si>
  <si>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</si>
  <si>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</si>
  <si>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</si>
  <si>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</si>
  <si>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</si>
  <si>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</si>
  <si>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</si>
  <si>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</si>
  <si>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</si>
  <si>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</si>
  <si>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</si>
  <si>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</si>
  <si>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</si>
  <si>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</si>
  <si>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</si>
  <si>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</si>
  <si>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</si>
  <si>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</si>
  <si>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</si>
  <si>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</si>
  <si>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</si>
  <si>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</si>
  <si>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</si>
  <si>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</si>
  <si>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</si>
  <si>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</si>
  <si>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</si>
  <si>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</si>
  <si>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</si>
  <si>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</si>
  <si>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</si>
  <si>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</si>
  <si>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</si>
  <si>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</si>
  <si>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</si>
  <si>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</si>
  <si>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</si>
  <si>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</si>
  <si>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</si>
  <si>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</si>
  <si>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</si>
  <si>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</si>
  <si>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</si>
  <si>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</si>
  <si>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</si>
  <si>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</si>
  <si>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</si>
  <si>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</si>
  <si>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</si>
  <si>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</si>
  <si>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</si>
  <si>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</si>
  <si>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</si>
  <si>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</si>
  <si>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</si>
  <si>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</si>
  <si>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</si>
  <si>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</si>
  <si>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</si>
  <si>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</si>
  <si>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</si>
  <si>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</si>
  <si>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</si>
  <si>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</si>
  <si>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</si>
  <si>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</si>
  <si>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</si>
  <si>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</si>
  <si>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</si>
  <si>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</si>
  <si>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</si>
  <si>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</si>
  <si>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</si>
  <si>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</si>
  <si>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</si>
  <si>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</si>
  <si>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</si>
  <si>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</si>
  <si>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</si>
  <si>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</si>
  <si>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</si>
  <si>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</si>
  <si>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</si>
  <si>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</si>
  <si>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</si>
  <si>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</si>
  <si>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</si>
  <si>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</si>
  <si>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</si>
  <si>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</si>
  <si>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</si>
  <si>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</si>
  <si>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</si>
  <si>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</si>
  <si>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</si>
  <si>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</si>
  <si>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</si>
  <si>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</si>
  <si>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</si>
  <si>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</si>
  <si>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</si>
  <si>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</si>
  <si>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</si>
  <si>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</si>
  <si>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</si>
  <si>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</si>
  <si>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</si>
  <si>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</si>
  <si>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</si>
  <si>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</si>
  <si>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</si>
  <si>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</si>
  <si>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</si>
  <si>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</si>
  <si>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</si>
  <si>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</si>
  <si>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</si>
  <si>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</si>
  <si>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</si>
  <si>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</si>
  <si>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</si>
  <si>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</si>
  <si>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</si>
  <si>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</si>
  <si>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</si>
  <si>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</si>
  <si>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</si>
  <si>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</si>
  <si>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</si>
  <si>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</si>
  <si>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</si>
  <si>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</si>
  <si>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</si>
  <si>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</si>
  <si>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</si>
  <si>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</si>
  <si>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</si>
  <si>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</si>
  <si>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</si>
  <si>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</si>
  <si>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</si>
  <si>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</si>
  <si>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</si>
  <si>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</si>
  <si>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</si>
  <si>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</si>
  <si>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</si>
  <si>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</si>
  <si>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</si>
  <si>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</si>
  <si>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</si>
  <si>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</si>
  <si>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</si>
  <si>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</si>
  <si>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</si>
  <si>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</si>
  <si>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</si>
  <si>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</si>
  <si>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</si>
  <si>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</si>
  <si>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</si>
  <si>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</si>
  <si>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</si>
  <si>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</si>
  <si>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</si>
  <si>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</si>
  <si>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</si>
  <si>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</si>
  <si>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</si>
  <si>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</si>
  <si>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</si>
  <si>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</si>
  <si>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</si>
  <si>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</si>
  <si>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</si>
  <si>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</si>
  <si>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</si>
  <si>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</si>
  <si>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</si>
  <si>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</si>
  <si>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</si>
  <si>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</si>
  <si>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</si>
  <si>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</si>
  <si>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</si>
  <si>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</si>
  <si>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</si>
  <si>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</si>
  <si>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</si>
  <si>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</si>
  <si>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</si>
  <si>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</si>
  <si>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</si>
  <si>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</si>
  <si>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</si>
  <si>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</si>
  <si>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</si>
  <si>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</si>
  <si>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</si>
  <si>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</si>
  <si>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</si>
  <si>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</si>
  <si>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</si>
  <si>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</si>
  <si>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</si>
  <si>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</si>
  <si>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</si>
  <si>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</si>
  <si>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</si>
  <si>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</si>
  <si>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</si>
  <si>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</si>
  <si>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</si>
  <si>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</si>
  <si>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</si>
  <si>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</si>
  <si>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</si>
  <si>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</si>
  <si>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</si>
  <si>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</si>
  <si>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</si>
  <si>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</si>
  <si>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</si>
  <si>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</si>
  <si>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</si>
  <si>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</si>
  <si>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</si>
  <si>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</si>
  <si>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</si>
  <si>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</si>
  <si>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</si>
  <si>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</si>
  <si>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</si>
  <si>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</si>
  <si>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</si>
  <si>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</si>
  <si>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</si>
  <si>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</si>
  <si>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</si>
  <si>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</si>
  <si>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</si>
  <si>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</si>
  <si>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</si>
  <si>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</si>
  <si>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</si>
  <si>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</si>
  <si>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</si>
  <si>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</si>
  <si>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</si>
  <si>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</si>
  <si>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</si>
  <si>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</si>
  <si>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</si>
  <si>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</si>
  <si>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</si>
  <si>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</si>
  <si>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</si>
  <si>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</si>
  <si>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</si>
  <si>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</si>
  <si>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</si>
  <si>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</si>
  <si>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</si>
  <si>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</si>
  <si>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</si>
  <si>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</si>
  <si>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</si>
  <si>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</si>
  <si>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</si>
  <si>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</si>
  <si>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</si>
  <si>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</si>
  <si>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</si>
  <si>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</si>
  <si>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</si>
  <si>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</si>
  <si>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</si>
  <si>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</si>
  <si>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</si>
  <si>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</si>
  <si>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</si>
  <si>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</si>
  <si>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</si>
  <si>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</si>
  <si>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</si>
  <si>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</si>
  <si>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</si>
  <si>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</si>
  <si>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</si>
  <si>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</si>
  <si>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</si>
  <si>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</si>
  <si>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</si>
  <si>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</si>
  <si>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</si>
  <si>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</si>
  <si>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</si>
  <si>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</si>
  <si>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</si>
  <si>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</si>
  <si>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</si>
  <si>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</si>
  <si>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</si>
  <si>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</si>
  <si>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</si>
  <si>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</si>
  <si>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</si>
  <si>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</si>
  <si>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</si>
  <si>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</si>
  <si>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</si>
  <si>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</si>
  <si>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</si>
  <si>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</si>
  <si>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</si>
  <si>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</si>
  <si>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</si>
  <si>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</si>
  <si>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</si>
  <si>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</si>
  <si>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</si>
  <si>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</si>
  <si>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</si>
  <si>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</si>
  <si>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</si>
  <si>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</si>
  <si>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</si>
  <si>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</si>
  <si>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</si>
  <si>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</si>
  <si>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</si>
  <si>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</si>
  <si>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</si>
  <si>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</si>
  <si>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</si>
  <si>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</si>
  <si>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</si>
  <si>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</si>
  <si>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</si>
  <si>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</si>
  <si>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</si>
  <si>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</si>
  <si>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</si>
  <si>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</si>
  <si>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</si>
  <si>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</si>
  <si>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</si>
  <si>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</si>
  <si>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</si>
  <si>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</si>
  <si>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</si>
  <si>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</si>
  <si>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</si>
  <si>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</si>
  <si>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</si>
  <si>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</si>
  <si>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</si>
  <si>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</si>
  <si>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</si>
  <si>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</si>
  <si>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</si>
  <si>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</si>
  <si>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</si>
  <si>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</si>
  <si>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</si>
  <si>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</si>
  <si>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</si>
  <si>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</si>
  <si>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</si>
  <si>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</si>
  <si>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</si>
  <si>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</si>
  <si>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</si>
  <si>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</si>
  <si>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</si>
  <si>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</si>
  <si>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</si>
  <si>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</si>
  <si>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</si>
  <si>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</si>
  <si>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</si>
  <si>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</si>
  <si>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</si>
  <si>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</si>
  <si>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</si>
  <si>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</si>
  <si>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</si>
  <si>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</si>
  <si>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</si>
  <si>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</si>
  <si>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</si>
  <si>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</si>
  <si>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</si>
  <si>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</si>
  <si>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</si>
  <si>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</si>
  <si>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</si>
  <si>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</si>
  <si>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</si>
  <si>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</si>
  <si>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</si>
  <si>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</si>
  <si>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</si>
  <si>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</si>
  <si>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</si>
  <si>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</si>
  <si>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</si>
  <si>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</si>
  <si>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</si>
  <si>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</si>
  <si>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</si>
  <si>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</si>
  <si>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</si>
  <si>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</si>
  <si>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</si>
  <si>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</si>
  <si>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</si>
  <si>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</si>
  <si>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</si>
  <si>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</si>
  <si>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</si>
  <si>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</si>
  <si>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</si>
  <si>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</si>
  <si>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</si>
  <si>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</si>
  <si>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</si>
  <si>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</si>
  <si>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</si>
  <si>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</si>
  <si>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</si>
  <si>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</si>
  <si>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</si>
  <si>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</si>
  <si>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</si>
  <si>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</si>
  <si>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</si>
  <si>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</si>
  <si>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</si>
  <si>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</si>
  <si>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</si>
  <si>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</si>
  <si>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</si>
  <si>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</si>
  <si>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</si>
  <si>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</si>
  <si>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</si>
  <si>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</si>
  <si>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</si>
  <si>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</si>
  <si>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</si>
  <si>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</si>
  <si>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</si>
  <si>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</si>
  <si>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</si>
  <si>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</si>
  <si>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</si>
  <si>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</si>
  <si>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</si>
  <si>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</si>
  <si>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</si>
  <si>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</si>
  <si>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</si>
  <si>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</si>
  <si>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</si>
  <si>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</si>
  <si>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</si>
  <si>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</si>
  <si>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</si>
  <si>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</si>
  <si>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</si>
  <si>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</si>
  <si>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</si>
  <si>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</si>
  <si>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</si>
  <si>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</si>
  <si>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</si>
  <si>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</si>
  <si>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</si>
  <si>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</si>
  <si>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</si>
  <si>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</si>
  <si>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</si>
  <si>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</si>
  <si>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</si>
  <si>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</si>
  <si>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</si>
  <si>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</si>
  <si>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</si>
  <si>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</si>
  <si>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</si>
  <si>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</si>
  <si>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</si>
  <si>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</si>
  <si>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</si>
  <si>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</si>
  <si>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</si>
  <si>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</si>
  <si>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</si>
  <si>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</si>
  <si>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</si>
  <si>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</si>
  <si>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</si>
  <si>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</si>
  <si>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</si>
  <si>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</si>
  <si>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</si>
  <si>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</si>
  <si>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</si>
  <si>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</si>
  <si>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</si>
  <si>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</si>
  <si>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</si>
  <si>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</si>
  <si>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</si>
  <si>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</si>
  <si>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</si>
  <si>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</si>
  <si>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</si>
  <si>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</si>
  <si>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</si>
  <si>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</si>
  <si>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</si>
  <si>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</si>
  <si>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</si>
  <si>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</si>
  <si>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</si>
  <si>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</si>
  <si>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</si>
  <si>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</si>
  <si>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</si>
  <si>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</si>
  <si>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</si>
  <si>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</si>
  <si>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</si>
  <si>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</si>
  <si>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</si>
  <si>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</si>
  <si>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</si>
  <si>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</si>
  <si>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</si>
  <si>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</si>
  <si>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</si>
  <si>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</si>
  <si>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</si>
  <si>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</si>
  <si>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</si>
  <si>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</si>
  <si>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</si>
  <si>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</si>
  <si>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</si>
  <si>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</si>
  <si>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</si>
  <si>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</si>
  <si>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</si>
  <si>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</si>
  <si>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</si>
  <si>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</si>
  <si>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</si>
  <si>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</si>
  <si>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</si>
  <si>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</si>
  <si>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</si>
  <si>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</si>
  <si>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</si>
  <si>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</si>
  <si>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</si>
  <si>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</si>
  <si>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</si>
  <si>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</si>
  <si>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</si>
  <si>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</si>
  <si>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</si>
  <si>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</si>
  <si>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</si>
  <si>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</si>
  <si>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</si>
  <si>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</si>
  <si>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</si>
  <si>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</si>
  <si>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</si>
  <si>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</si>
  <si>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</si>
  <si>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</si>
  <si>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</si>
  <si>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</si>
  <si>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</si>
  <si>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</si>
  <si>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</si>
  <si>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</si>
  <si>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</si>
  <si>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</si>
  <si>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</si>
  <si>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</si>
  <si>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</si>
  <si>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</si>
  <si>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</si>
  <si>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</si>
  <si>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</si>
  <si>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</si>
  <si>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</si>
  <si>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</si>
  <si>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</si>
  <si>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</si>
  <si>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</si>
  <si>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</si>
  <si>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</si>
  <si>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</si>
  <si>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</si>
  <si>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</si>
  <si>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</si>
  <si>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</si>
  <si>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</si>
  <si>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</si>
  <si>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</si>
  <si>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</si>
  <si>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</si>
  <si>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</si>
  <si>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</si>
  <si>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</si>
  <si>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</si>
  <si>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</si>
  <si>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</si>
  <si>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</si>
  <si>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</si>
  <si>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</si>
  <si>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</si>
  <si>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</si>
  <si>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</si>
  <si>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</si>
  <si>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</si>
  <si>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</si>
  <si>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</si>
  <si>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</si>
  <si>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</si>
  <si>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</si>
  <si>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</si>
  <si>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</si>
  <si>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</si>
  <si>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</si>
  <si>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</si>
  <si>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</si>
  <si>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</si>
  <si>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</si>
  <si>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</si>
  <si>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</si>
  <si>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</si>
  <si>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</si>
  <si>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</si>
  <si>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</si>
  <si>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</si>
  <si>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</si>
  <si>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</si>
  <si>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</si>
  <si>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</si>
  <si>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</si>
  <si>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</si>
  <si>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</si>
  <si>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</si>
  <si>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</si>
  <si>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</si>
  <si>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</si>
  <si>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</si>
  <si>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</si>
  <si>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</si>
  <si>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</si>
  <si>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</si>
  <si>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</si>
  <si>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</si>
  <si>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</si>
  <si>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</si>
  <si>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</si>
  <si>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</si>
  <si>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</si>
  <si>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</si>
  <si>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</si>
  <si>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</si>
  <si>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</si>
  <si>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</si>
  <si>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</si>
  <si>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</si>
  <si>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</si>
  <si>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</si>
  <si>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</si>
  <si>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</si>
  <si>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</si>
  <si>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</si>
  <si>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</si>
  <si>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</si>
  <si>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</si>
  <si>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</si>
  <si>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</si>
  <si>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</si>
  <si>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</si>
  <si>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</si>
  <si>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</si>
  <si>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</si>
  <si>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</si>
  <si>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</si>
  <si>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</si>
  <si>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</si>
  <si>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</si>
  <si>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</si>
  <si>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</si>
  <si>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</si>
  <si>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</si>
  <si>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</si>
  <si>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</si>
  <si>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</si>
  <si>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</si>
  <si>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</si>
  <si>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</si>
  <si>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</si>
  <si>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</si>
  <si>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</si>
  <si>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</si>
  <si>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</si>
  <si>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</si>
  <si>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</si>
  <si>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</si>
  <si>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</si>
  <si>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</si>
  <si>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</si>
  <si>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</si>
  <si>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</si>
  <si>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</si>
  <si>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</si>
  <si>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</si>
  <si>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</si>
  <si>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</si>
  <si>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</si>
  <si>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</si>
  <si>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</si>
  <si>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</si>
  <si>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</si>
  <si>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</si>
  <si>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</si>
  <si>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</si>
  <si>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</si>
  <si>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</si>
  <si>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</si>
  <si>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</si>
  <si>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</si>
  <si>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</si>
  <si>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</si>
  <si>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</si>
  <si>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</si>
  <si>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</si>
  <si>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</si>
  <si>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</si>
  <si>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</si>
  <si>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</si>
  <si>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</si>
  <si>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</si>
  <si>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</si>
  <si>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</si>
  <si>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</si>
  <si>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</si>
  <si>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</si>
  <si>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</si>
  <si>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</si>
  <si>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</si>
  <si>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</si>
  <si>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</si>
  <si>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</si>
  <si>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</si>
  <si>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</si>
  <si>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</si>
  <si>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</si>
  <si>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</si>
  <si>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</si>
  <si>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</si>
  <si>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</si>
  <si>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</si>
  <si>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</si>
  <si>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</si>
  <si>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</si>
  <si>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</si>
  <si>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</si>
  <si>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</si>
  <si>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</si>
  <si>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</si>
  <si>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</si>
  <si>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</si>
  <si>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</si>
  <si>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</si>
  <si>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</si>
  <si>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</si>
  <si>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</si>
  <si>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</si>
  <si>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</si>
  <si>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</si>
  <si>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</si>
  <si>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</si>
  <si>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</si>
  <si>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</si>
  <si>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</si>
  <si>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</si>
  <si>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</si>
  <si>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</si>
  <si>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</si>
  <si>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</si>
  <si>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</si>
  <si>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</si>
  <si>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</si>
  <si>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</si>
  <si>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</si>
  <si>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</si>
  <si>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</si>
  <si>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</si>
  <si>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</si>
  <si>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</si>
  <si>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</si>
  <si>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</si>
  <si>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</si>
  <si>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</si>
  <si>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</si>
  <si>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</si>
  <si>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</si>
  <si>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</si>
  <si>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</si>
  <si>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</si>
  <si>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</si>
  <si>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</si>
  <si>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</si>
  <si>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</si>
  <si>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</si>
  <si>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</si>
  <si>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</si>
  <si>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</si>
  <si>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</si>
  <si>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</si>
  <si>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</si>
  <si>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</si>
  <si>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</si>
  <si>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</si>
  <si>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</si>
  <si>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</si>
  <si>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</si>
  <si>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</si>
  <si>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</si>
  <si>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</si>
  <si>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</si>
  <si>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</si>
  <si>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</si>
  <si>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</si>
  <si>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</si>
  <si>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</si>
  <si>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</si>
  <si>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</si>
  <si>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</si>
  <si>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</si>
  <si>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</si>
  <si>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</si>
  <si>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</si>
  <si>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</si>
  <si>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</si>
  <si>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</si>
  <si>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</si>
  <si>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</si>
  <si>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</si>
  <si>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</si>
  <si>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</si>
  <si>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</si>
  <si>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</si>
  <si>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</si>
  <si>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</si>
  <si>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</si>
  <si>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</si>
  <si>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</si>
  <si>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</si>
  <si>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</si>
  <si>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</si>
  <si>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</si>
  <si>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</si>
  <si>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</si>
  <si>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</si>
  <si>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</si>
  <si>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</si>
  <si>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</si>
  <si>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</si>
  <si>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</si>
  <si>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</si>
  <si>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</si>
  <si>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</si>
  <si>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</si>
  <si>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</si>
  <si>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</si>
  <si>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</si>
  <si>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</si>
  <si>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</si>
  <si>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</si>
  <si>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</si>
  <si>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</si>
  <si>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</si>
  <si>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</si>
  <si>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</si>
  <si>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</si>
  <si>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</si>
  <si>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</si>
  <si>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</si>
  <si>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</si>
  <si>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</si>
  <si>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</si>
  <si>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</si>
  <si>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</si>
  <si>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</si>
  <si>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</si>
  <si>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</si>
  <si>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</si>
  <si>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</si>
  <si>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</si>
  <si>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</si>
  <si>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</si>
  <si>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</si>
  <si>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</si>
  <si>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</si>
  <si>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</si>
  <si>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</si>
  <si>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</si>
  <si>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</si>
  <si>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</si>
  <si>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</si>
  <si>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</si>
  <si>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</si>
  <si>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</si>
  <si>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</si>
  <si>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</si>
  <si>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</si>
  <si>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</si>
  <si>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</si>
  <si>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</si>
  <si>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</si>
  <si>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</si>
  <si>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</si>
  <si>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</si>
  <si>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</si>
  <si>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</si>
  <si>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</si>
  <si>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</si>
  <si>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</si>
  <si>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</si>
  <si>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</si>
  <si>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</si>
  <si>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</si>
  <si>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</si>
  <si>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</si>
  <si>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</si>
  <si>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</si>
  <si>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</si>
  <si>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</si>
  <si>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</si>
  <si>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</si>
  <si>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</si>
  <si>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</si>
  <si>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</si>
  <si>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</si>
  <si>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</si>
  <si>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</si>
  <si>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</si>
  <si>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</si>
  <si>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</si>
  <si>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</si>
  <si>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</si>
  <si>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</si>
  <si>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</si>
  <si>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</si>
  <si>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</si>
  <si>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</si>
  <si>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</si>
  <si>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</si>
  <si>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</si>
  <si>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</si>
  <si>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</si>
  <si>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</si>
  <si>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</si>
  <si>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</si>
  <si>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</si>
  <si>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</si>
  <si>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</si>
  <si>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</si>
  <si>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</si>
  <si>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</si>
  <si>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</si>
  <si>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</si>
  <si>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</si>
  <si>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</si>
  <si>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</si>
  <si>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</si>
  <si>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</si>
  <si>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</si>
  <si>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</si>
  <si>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</si>
  <si>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</si>
  <si>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</si>
  <si>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</si>
  <si>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</si>
  <si>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</si>
  <si>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</si>
  <si>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</si>
  <si>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</si>
  <si>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</si>
  <si>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</si>
  <si>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</si>
  <si>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</si>
  <si>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</si>
  <si>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</si>
  <si>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</si>
  <si>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</si>
  <si>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</si>
  <si>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</si>
  <si>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</si>
  <si>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</si>
  <si>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</si>
  <si>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</si>
  <si>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</si>
  <si>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</si>
  <si>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</si>
  <si>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</si>
  <si>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</si>
  <si>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</si>
  <si>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</si>
  <si>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</si>
  <si>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</si>
  <si>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</si>
  <si>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</si>
  <si>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</si>
  <si>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</si>
  <si>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</si>
  <si>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</si>
  <si>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</si>
  <si>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</si>
  <si>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</si>
  <si>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</si>
  <si>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</si>
  <si>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</si>
  <si>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</si>
  <si>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</si>
  <si>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</si>
  <si>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</si>
  <si>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</si>
  <si>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</si>
  <si>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</si>
  <si>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</si>
  <si>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</si>
  <si>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</si>
  <si>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</si>
  <si>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</si>
  <si>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</si>
  <si>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</si>
  <si>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</si>
  <si>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</si>
  <si>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</si>
  <si>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</si>
  <si>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</si>
  <si>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</si>
  <si>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</si>
  <si>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</si>
  <si>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</si>
  <si>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</si>
  <si>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</si>
  <si>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</si>
  <si>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</si>
  <si>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</si>
  <si>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</si>
  <si>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</si>
  <si>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</si>
  <si>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</si>
  <si>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</si>
  <si>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</si>
  <si>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</si>
  <si>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</si>
  <si>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</si>
  <si>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</si>
  <si>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</si>
  <si>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</si>
  <si>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</si>
  <si>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</si>
  <si>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</si>
  <si>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</si>
  <si>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</si>
  <si>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</si>
  <si>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</si>
  <si>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</si>
  <si>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</si>
  <si>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</si>
  <si>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</si>
  <si>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</si>
  <si>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</si>
  <si>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</si>
  <si>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</si>
  <si>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</si>
  <si>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</si>
  <si>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</si>
  <si>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</si>
  <si>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</si>
  <si>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</si>
  <si>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</si>
  <si>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</si>
  <si>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</si>
  <si>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</si>
  <si>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</si>
  <si>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</si>
  <si>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</si>
  <si>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</si>
  <si>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</si>
  <si>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</si>
  <si>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</si>
  <si>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</si>
  <si>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</si>
  <si>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</si>
  <si>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</si>
  <si>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</si>
  <si>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</si>
  <si>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</si>
  <si>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</si>
  <si>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</si>
  <si>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</si>
  <si>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</si>
  <si>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</si>
  <si>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</si>
  <si>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</si>
  <si>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</si>
  <si>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</si>
  <si>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</si>
  <si>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</si>
  <si>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</si>
  <si>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</si>
  <si>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</si>
  <si>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</si>
  <si>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</si>
  <si>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</si>
  <si>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</si>
  <si>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</si>
  <si>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</si>
  <si>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</si>
  <si>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</si>
  <si>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</si>
  <si>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</si>
  <si>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</si>
  <si>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</si>
  <si>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</si>
  <si>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</si>
  <si>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</si>
  <si>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</si>
  <si>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</si>
  <si>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</si>
  <si>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</si>
  <si>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</si>
  <si>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</si>
  <si>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</si>
  <si>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</si>
  <si>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</si>
  <si>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</si>
  <si>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</si>
  <si>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</si>
  <si>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</si>
  <si>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</si>
  <si>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</si>
  <si>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</si>
  <si>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</si>
  <si>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</si>
  <si>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</si>
  <si>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</si>
  <si>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</si>
  <si>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</si>
  <si>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</si>
  <si>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</si>
  <si>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</si>
  <si>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</si>
  <si>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</si>
  <si>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</si>
  <si>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</si>
  <si>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</si>
  <si>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</si>
  <si>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</si>
  <si>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</si>
  <si>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</si>
  <si>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</si>
  <si>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</si>
  <si>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</si>
  <si>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</si>
  <si>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</si>
  <si>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</si>
  <si>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</si>
  <si>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</si>
  <si>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</si>
  <si>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</si>
  <si>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</si>
  <si>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</si>
  <si>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</si>
  <si>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</si>
  <si>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</si>
  <si>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</si>
  <si>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</si>
  <si>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</si>
  <si>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</si>
  <si>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</si>
  <si>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</si>
  <si>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</si>
  <si>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</si>
  <si>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</si>
  <si>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</si>
  <si>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</si>
  <si>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</si>
  <si>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</si>
  <si>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</si>
  <si>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</si>
  <si>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</si>
  <si>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</si>
  <si>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</si>
  <si>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</si>
  <si>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</si>
  <si>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</si>
  <si>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</si>
  <si>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</si>
  <si>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</si>
  <si>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</si>
  <si>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</si>
  <si>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</si>
  <si>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</si>
  <si>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</si>
  <si>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</si>
  <si>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</si>
  <si>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</si>
  <si>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</si>
  <si>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</si>
  <si>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</si>
  <si>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</si>
  <si>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</si>
  <si>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</si>
  <si>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</si>
  <si>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</si>
  <si>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</si>
  <si>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</si>
  <si>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</si>
  <si>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</si>
  <si>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</si>
  <si>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</si>
  <si>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</si>
  <si>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</si>
  <si>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</si>
  <si>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</si>
  <si>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</si>
  <si>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</si>
  <si>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</si>
  <si>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</si>
  <si>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</si>
  <si>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</si>
  <si>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</si>
  <si>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</si>
  <si>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</si>
  <si>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</si>
  <si>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</si>
  <si>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</si>
  <si>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</si>
  <si>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</si>
  <si>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</si>
  <si>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</si>
  <si>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</si>
  <si>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</si>
  <si>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</si>
  <si>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</si>
  <si>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</si>
  <si>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</si>
  <si>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</si>
  <si>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</si>
  <si>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</si>
  <si>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</si>
  <si>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</si>
  <si>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</si>
  <si>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</si>
  <si>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</si>
  <si>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</si>
  <si>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</si>
  <si>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</si>
  <si>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</si>
  <si>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</si>
  <si>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</si>
  <si>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</si>
  <si>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</si>
  <si>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</si>
  <si>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</si>
  <si>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</si>
  <si>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</si>
  <si>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</si>
  <si>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</si>
  <si>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</si>
  <si>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</si>
  <si>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</si>
  <si>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</si>
  <si>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</si>
  <si>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</si>
  <si>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</si>
  <si>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</si>
  <si>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</si>
  <si>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</si>
  <si>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</si>
  <si>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</si>
  <si>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</si>
  <si>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</si>
  <si>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</si>
  <si>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</si>
  <si>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</si>
  <si>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</si>
  <si>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</si>
  <si>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</si>
  <si>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</si>
  <si>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</si>
  <si>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</si>
  <si>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</si>
  <si>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</si>
  <si>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</si>
  <si>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</si>
  <si>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</si>
  <si>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</si>
  <si>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</si>
  <si>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</si>
  <si>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</si>
  <si>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</si>
  <si>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</si>
  <si>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</si>
  <si>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</si>
  <si>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</si>
  <si>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</si>
  <si>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</si>
  <si>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</si>
  <si>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</si>
  <si>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</si>
  <si>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</si>
  <si>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</si>
  <si>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</si>
  <si>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</si>
  <si>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</si>
  <si>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</si>
  <si>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</si>
  <si>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</si>
  <si>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</si>
  <si>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</si>
  <si>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</si>
  <si>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</si>
  <si>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</si>
  <si>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</si>
  <si>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</si>
  <si>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</si>
  <si>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</si>
  <si>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</si>
  <si>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</si>
  <si>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</si>
  <si>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</si>
  <si>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</si>
  <si>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</si>
  <si>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</si>
  <si>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</si>
  <si>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</si>
  <si>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</si>
  <si>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</si>
  <si>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</si>
  <si>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</si>
  <si>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</si>
  <si>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</si>
  <si>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</si>
  <si>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</si>
  <si>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</si>
  <si>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</si>
  <si>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</si>
  <si>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</si>
  <si>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</si>
  <si>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</si>
  <si>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</si>
  <si>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</si>
  <si>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</si>
  <si>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</si>
  <si>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</si>
  <si>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</si>
  <si>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</si>
  <si>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</si>
  <si>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</si>
  <si>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</si>
  <si>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</si>
  <si>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</si>
  <si>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</si>
  <si>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</si>
  <si>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</si>
  <si>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</si>
  <si>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</si>
  <si>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</si>
  <si>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</si>
  <si>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</si>
  <si>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</si>
  <si>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</si>
  <si>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</si>
  <si>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</si>
  <si>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</si>
  <si>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</si>
  <si>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</si>
  <si>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</si>
  <si>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</si>
  <si>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</si>
  <si>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</si>
  <si>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</si>
  <si>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</si>
  <si>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</si>
  <si>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</si>
  <si>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</si>
  <si>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</si>
  <si>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</si>
  <si>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</si>
  <si>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</si>
  <si>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</si>
  <si>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</si>
  <si>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</si>
  <si>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</si>
  <si>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</si>
  <si>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</si>
  <si>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</si>
  <si>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</si>
  <si>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</si>
  <si>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</si>
  <si>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</si>
  <si>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</si>
  <si>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</si>
  <si>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</si>
  <si>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</si>
  <si>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</si>
  <si>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</si>
  <si>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</si>
  <si>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</si>
  <si>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</si>
  <si>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</si>
  <si>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</si>
  <si>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</si>
  <si>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</si>
  <si>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</si>
  <si>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</si>
  <si>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</si>
  <si>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</si>
  <si>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</si>
  <si>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</si>
  <si>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</si>
  <si>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</si>
  <si>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</si>
  <si>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</si>
  <si>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</si>
  <si>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</si>
  <si>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</si>
  <si>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</si>
  <si>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</si>
  <si>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</si>
  <si>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</si>
  <si>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</si>
  <si>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</si>
  <si>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</si>
  <si>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</si>
  <si>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</si>
  <si>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</si>
  <si>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</si>
  <si>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</si>
  <si>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</si>
  <si>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</si>
  <si>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</si>
  <si>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</si>
  <si>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</si>
  <si>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</si>
  <si>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</si>
  <si>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</si>
  <si>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</si>
  <si>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</si>
  <si>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</si>
  <si>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</si>
  <si>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</si>
  <si>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</si>
  <si>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</si>
  <si>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</si>
  <si>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</si>
  <si>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</si>
  <si>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</si>
  <si>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</si>
  <si>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</si>
  <si>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</si>
  <si>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</si>
  <si>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</si>
  <si>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</si>
  <si>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</si>
  <si>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</si>
  <si>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</si>
  <si>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</si>
  <si>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</si>
  <si>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</si>
  <si>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</si>
  <si>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</si>
  <si>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</si>
  <si>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</si>
  <si>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</si>
  <si>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</si>
  <si>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</si>
  <si>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</si>
  <si>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</si>
  <si>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</si>
  <si>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</si>
  <si>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</si>
  <si>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</si>
  <si>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</si>
  <si>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</si>
  <si>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</si>
  <si>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</si>
  <si>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</si>
  <si>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</si>
  <si>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</si>
  <si>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</si>
  <si>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</si>
  <si>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</si>
  <si>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</si>
  <si>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</si>
  <si>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</si>
  <si>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</si>
  <si>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</si>
  <si>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</si>
  <si>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</si>
  <si>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</si>
  <si>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</si>
  <si>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</si>
  <si>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</si>
  <si>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</si>
  <si>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</si>
  <si>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</si>
  <si>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</si>
  <si>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</si>
  <si>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</si>
  <si>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</si>
  <si>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</si>
  <si>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</si>
  <si>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</si>
  <si>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</si>
  <si>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</si>
  <si>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</si>
  <si>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</si>
  <si>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</si>
  <si>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</si>
  <si>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</si>
  <si>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</si>
  <si>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</si>
  <si>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</si>
  <si>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</si>
  <si>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</si>
  <si>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</si>
  <si>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</si>
  <si>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</si>
  <si>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</si>
  <si>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</si>
  <si>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</si>
  <si>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</si>
  <si>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</si>
  <si>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</si>
  <si>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</si>
  <si>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</si>
  <si>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</si>
  <si>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</si>
  <si>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</si>
  <si>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</si>
  <si>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</si>
  <si>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</si>
  <si>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</si>
  <si>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</si>
  <si>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</si>
  <si>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</si>
  <si>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</si>
  <si>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</si>
  <si>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</si>
  <si>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</si>
  <si>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</si>
  <si>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</si>
  <si>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</si>
  <si>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</si>
  <si>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</si>
  <si>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</si>
  <si>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</si>
  <si>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</si>
  <si>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</si>
  <si>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</si>
  <si>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</si>
  <si>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</si>
  <si>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</si>
  <si>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</si>
  <si>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</si>
  <si>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</si>
  <si>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</si>
  <si>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</si>
  <si>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</si>
  <si>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</si>
  <si>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</si>
  <si>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</si>
  <si>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</si>
  <si>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</si>
  <si>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</si>
  <si>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</si>
  <si>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</si>
  <si>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</si>
  <si>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</si>
  <si>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</si>
  <si>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</si>
  <si>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</si>
  <si>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</si>
  <si>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</si>
  <si>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</si>
  <si>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</si>
  <si>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</si>
  <si>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</si>
  <si>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</si>
  <si>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</si>
  <si>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</si>
  <si>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</si>
  <si>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</si>
  <si>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</si>
  <si>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</si>
  <si>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</si>
  <si>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</si>
  <si>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</si>
  <si>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</si>
  <si>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</si>
  <si>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</si>
  <si>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</si>
  <si>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</si>
  <si>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</si>
  <si>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</si>
  <si>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</si>
  <si>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</si>
  <si>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</si>
  <si>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</si>
  <si>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</si>
  <si>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</si>
  <si>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</si>
  <si>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</si>
  <si>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</si>
  <si>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</si>
  <si>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</si>
  <si>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</si>
  <si>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</si>
  <si>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</si>
  <si>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</si>
  <si>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</si>
  <si>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</si>
  <si>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</si>
  <si>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</si>
  <si>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</si>
  <si>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</si>
  <si>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</si>
  <si>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</si>
  <si>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</si>
  <si>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</si>
  <si>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</si>
  <si>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</si>
  <si>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</si>
  <si>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</si>
  <si>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</si>
  <si>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</si>
  <si>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</si>
  <si>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</si>
  <si>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</si>
  <si>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</si>
  <si>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</si>
  <si>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</si>
  <si>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</si>
  <si>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</si>
  <si>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</si>
  <si>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</si>
  <si>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</si>
  <si>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</si>
  <si>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</si>
  <si>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</si>
  <si>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</si>
  <si>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</si>
  <si>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</si>
  <si>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</si>
  <si>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</si>
  <si>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</si>
  <si>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</si>
  <si>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</si>
  <si>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</si>
  <si>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</si>
  <si>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</si>
  <si>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</si>
  <si>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</si>
  <si>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</si>
  <si>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</si>
  <si>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</si>
  <si>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</si>
  <si>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</si>
  <si>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</si>
  <si>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</si>
  <si>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</si>
  <si>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</si>
  <si>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</si>
  <si>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</si>
  <si>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</si>
  <si>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</si>
  <si>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</si>
  <si>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</si>
  <si>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</si>
  <si>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</si>
  <si>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</si>
  <si>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</si>
  <si>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</si>
  <si>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</si>
  <si>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</si>
  <si>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</si>
  <si>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</si>
  <si>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</si>
  <si>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</si>
  <si>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</si>
  <si>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</si>
  <si>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</si>
  <si>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</si>
  <si>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</si>
  <si>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</si>
  <si>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</si>
  <si>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</si>
  <si>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</si>
  <si>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</si>
  <si>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</si>
  <si>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</si>
  <si>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</si>
  <si>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</si>
  <si>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</si>
  <si>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</si>
  <si>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</si>
  <si>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</si>
  <si>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</si>
  <si>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</si>
  <si>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</si>
  <si>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</si>
  <si>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</si>
  <si>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</si>
  <si>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</si>
  <si>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</si>
  <si>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</si>
  <si>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</si>
  <si>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</si>
  <si>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</si>
  <si>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</si>
  <si>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</si>
  <si>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</si>
  <si>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</si>
  <si>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</si>
  <si>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</si>
  <si>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</si>
  <si>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</si>
  <si>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</si>
  <si>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</si>
  <si>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</si>
  <si>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</si>
  <si>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</si>
  <si>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</si>
  <si>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</si>
  <si>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</si>
  <si>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</si>
  <si>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</si>
  <si>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</si>
  <si>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</si>
  <si>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</si>
  <si>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</si>
  <si>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</si>
  <si>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</si>
  <si>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</si>
  <si>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</si>
  <si>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</si>
  <si>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</si>
  <si>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</si>
  <si>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</si>
  <si>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</si>
  <si>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</si>
  <si>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</si>
  <si>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</si>
  <si>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</si>
  <si>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</si>
  <si>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</si>
  <si>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</si>
  <si>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</si>
  <si>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</si>
  <si>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</si>
  <si>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</si>
  <si>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</si>
  <si>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</si>
  <si>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</si>
  <si>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</si>
  <si>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</si>
  <si>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</si>
  <si>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</si>
  <si>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</si>
  <si>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</si>
  <si>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</si>
  <si>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</si>
  <si>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</si>
  <si>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</si>
  <si>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</si>
  <si>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</si>
  <si>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</si>
  <si>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</si>
  <si>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</si>
  <si>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</si>
  <si>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</si>
  <si>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</si>
  <si>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</si>
  <si>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</si>
  <si>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</si>
  <si>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</si>
  <si>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</si>
  <si>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</si>
  <si>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</si>
  <si>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</si>
  <si>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</si>
  <si>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</si>
  <si>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</si>
  <si>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</si>
  <si>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</si>
  <si>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</si>
  <si>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</si>
  <si>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</si>
  <si>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</si>
  <si>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</si>
  <si>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</si>
  <si>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</si>
  <si>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</si>
  <si>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</si>
  <si>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</si>
  <si>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</si>
  <si>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</si>
  <si>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</si>
  <si>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</si>
  <si>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</si>
  <si>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</si>
  <si>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</si>
  <si>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</si>
  <si>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</si>
  <si>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</si>
  <si>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</si>
  <si>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</si>
  <si>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</si>
  <si>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</si>
  <si>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</si>
  <si>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</si>
  <si>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</si>
  <si>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</si>
  <si>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</si>
  <si>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</si>
  <si>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</si>
  <si>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</si>
  <si>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</si>
  <si>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</si>
  <si>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</si>
  <si>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</si>
  <si>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</si>
  <si>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</si>
  <si>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</si>
  <si>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</si>
  <si>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</si>
  <si>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</si>
  <si>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</si>
  <si>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</si>
  <si>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</si>
  <si>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</si>
  <si>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</si>
  <si>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</si>
  <si>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</si>
  <si>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</si>
  <si>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</si>
  <si>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</si>
  <si>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</si>
  <si>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</si>
  <si>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</si>
  <si>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</si>
  <si>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</si>
  <si>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</si>
  <si>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</si>
  <si>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</si>
  <si>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</si>
  <si>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</si>
  <si>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</si>
  <si>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</si>
  <si>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</si>
  <si>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</si>
  <si>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</si>
  <si>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</si>
  <si>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</si>
  <si>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</si>
  <si>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</si>
  <si>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</si>
  <si>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</si>
  <si>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</si>
  <si>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</si>
  <si>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</si>
  <si>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</si>
  <si>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</si>
  <si>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</si>
  <si>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</si>
  <si>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</si>
  <si>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</si>
  <si>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</si>
  <si>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</si>
  <si>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</si>
  <si>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</si>
  <si>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</si>
  <si>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</si>
  <si>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</si>
  <si>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</si>
  <si>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</si>
  <si>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</si>
  <si>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</si>
  <si>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</si>
  <si>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</si>
  <si>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</si>
  <si>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</si>
  <si>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</si>
  <si>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</si>
  <si>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</si>
  <si>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</si>
  <si>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</si>
  <si>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</si>
  <si>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</si>
  <si>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</si>
  <si>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</si>
  <si>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</si>
  <si>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</si>
  <si>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</si>
  <si>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</si>
  <si>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</si>
  <si>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</si>
  <si>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</si>
  <si>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</si>
  <si>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</si>
  <si>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</si>
  <si>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</si>
  <si>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</si>
  <si>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</si>
  <si>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</si>
  <si>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</si>
  <si>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</si>
  <si>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</si>
  <si>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</si>
  <si>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</si>
  <si>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</si>
  <si>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</si>
  <si>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</si>
  <si>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</si>
  <si>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</si>
  <si>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</si>
  <si>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</si>
  <si>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</si>
  <si>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</si>
  <si>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</si>
  <si>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</si>
  <si>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</si>
  <si>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</si>
  <si>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</si>
  <si>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</si>
  <si>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</si>
  <si>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</si>
  <si>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</si>
  <si>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</si>
  <si>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</si>
  <si>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</si>
  <si>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</si>
  <si>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</si>
  <si>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</si>
  <si>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</si>
  <si>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</si>
  <si>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</si>
  <si>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</si>
  <si>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</si>
  <si>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</si>
  <si>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</si>
  <si>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</si>
  <si>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</si>
  <si>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</si>
  <si>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</si>
  <si>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</si>
  <si>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</si>
  <si>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</si>
  <si>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</si>
  <si>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</si>
  <si>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</si>
  <si>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</si>
  <si>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</si>
  <si>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</si>
  <si>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</si>
  <si>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</si>
  <si>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</si>
  <si>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</si>
  <si>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</si>
  <si>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</si>
  <si>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</si>
  <si>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</si>
  <si>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</si>
  <si>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</si>
  <si>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</si>
  <si>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</si>
  <si>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</si>
  <si>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</si>
  <si>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</si>
  <si>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</si>
  <si>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</si>
  <si>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</si>
  <si>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</si>
  <si>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</si>
  <si>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</si>
  <si>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</si>
  <si>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</si>
  <si>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</si>
  <si>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</si>
  <si>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</si>
  <si>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</si>
  <si>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</si>
  <si>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</si>
  <si>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</si>
  <si>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</si>
  <si>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</si>
  <si>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</si>
  <si>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</si>
  <si>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</si>
  <si>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</si>
  <si>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</si>
  <si>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</si>
  <si>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</si>
  <si>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</si>
  <si>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</si>
  <si>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</si>
  <si>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</si>
  <si>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</si>
  <si>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</si>
  <si>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</si>
  <si>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</si>
  <si>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</si>
  <si>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</si>
  <si>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</si>
  <si>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</si>
  <si>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</si>
  <si>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</si>
  <si>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</si>
  <si>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</si>
  <si>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</si>
  <si>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</si>
  <si>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</si>
  <si>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</si>
  <si>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</si>
  <si>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</si>
  <si>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</si>
  <si>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</si>
  <si>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</si>
  <si>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</si>
  <si>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</si>
  <si>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</si>
  <si>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</si>
  <si>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</si>
  <si>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</si>
  <si>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</si>
  <si>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</si>
  <si>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</si>
  <si>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</si>
  <si>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</si>
  <si>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</si>
  <si>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</si>
  <si>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</si>
  <si>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</si>
  <si>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</si>
  <si>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</si>
  <si>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</si>
  <si>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</si>
  <si>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</si>
  <si>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</si>
  <si>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</si>
  <si>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</si>
  <si>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</si>
  <si>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</si>
  <si>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</si>
  <si>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</si>
  <si>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</si>
  <si>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</si>
  <si>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</si>
  <si>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</si>
  <si>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</si>
  <si>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</si>
  <si>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</si>
  <si>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</si>
  <si>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</si>
  <si>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</si>
  <si>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</si>
  <si>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</si>
  <si>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</si>
  <si>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</si>
  <si>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</si>
  <si>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</si>
  <si>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</si>
  <si>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</si>
  <si>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</si>
  <si>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</si>
  <si>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</si>
  <si>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</si>
  <si>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</si>
  <si>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</si>
  <si>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</si>
  <si>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</si>
  <si>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</si>
  <si>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</si>
  <si>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</si>
  <si>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</si>
  <si>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</si>
  <si>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</si>
  <si>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</si>
  <si>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</si>
  <si>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</si>
  <si>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</si>
  <si>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</si>
  <si>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</si>
  <si>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</si>
  <si>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</si>
  <si>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</si>
  <si>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</si>
  <si>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</si>
  <si>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</si>
  <si>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</si>
  <si>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</si>
  <si>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</si>
  <si>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</si>
  <si>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</si>
  <si>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</si>
  <si>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</si>
  <si>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</si>
  <si>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</si>
  <si>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</si>
  <si>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</si>
  <si>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</si>
  <si>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</si>
  <si>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</si>
  <si>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</si>
  <si>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</si>
  <si>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</si>
  <si>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</si>
  <si>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</si>
  <si>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</si>
  <si>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</si>
  <si>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</si>
  <si>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</si>
  <si>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</si>
  <si>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</si>
  <si>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</si>
  <si>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</si>
  <si>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</si>
  <si>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</si>
  <si>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</si>
  <si>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</si>
  <si>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</si>
  <si>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</si>
  <si>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</si>
  <si>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</si>
  <si>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</si>
  <si>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</si>
  <si>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</si>
  <si>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</si>
  <si>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</si>
  <si>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</si>
  <si>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</si>
  <si>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</si>
  <si>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</si>
  <si>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</si>
  <si>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</si>
  <si>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</si>
  <si>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</si>
  <si>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</si>
  <si>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</si>
  <si>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</si>
  <si>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</si>
  <si>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</si>
  <si>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</si>
  <si>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</si>
  <si>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</si>
  <si>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</si>
  <si>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</si>
  <si>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</si>
  <si>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</si>
  <si>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</si>
  <si>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</si>
  <si>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</si>
  <si>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</si>
  <si>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</si>
  <si>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</si>
  <si>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</si>
  <si>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</si>
  <si>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</si>
  <si>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</si>
  <si>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</si>
  <si>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</si>
  <si>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</si>
  <si>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</si>
  <si>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</si>
  <si>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</si>
  <si>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</si>
  <si>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</si>
  <si>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</si>
  <si>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</si>
  <si>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</si>
  <si>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</si>
  <si>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</si>
  <si>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</si>
  <si>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</si>
  <si>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</si>
  <si>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</si>
  <si>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</si>
  <si>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</si>
  <si>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</si>
  <si>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</si>
  <si>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</si>
  <si>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</si>
  <si>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</si>
  <si>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</si>
  <si>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</si>
  <si>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</si>
  <si>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</si>
  <si>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</si>
  <si>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</si>
  <si>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</si>
  <si>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</si>
  <si>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</si>
  <si>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</si>
  <si>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</si>
  <si>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</si>
  <si>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</si>
  <si>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</si>
  <si>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</si>
  <si>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</si>
  <si>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</si>
  <si>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</si>
  <si>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</si>
  <si>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</si>
  <si>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</si>
  <si>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</si>
  <si>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</si>
  <si>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</si>
  <si>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</si>
  <si>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</si>
  <si>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</si>
  <si>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</si>
  <si>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</si>
  <si>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</si>
  <si>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</si>
  <si>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</si>
  <si>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</si>
  <si>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</si>
  <si>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</si>
  <si>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</si>
  <si>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</si>
  <si>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</si>
  <si>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</si>
  <si>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</si>
  <si>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</si>
  <si>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</si>
  <si>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</si>
  <si>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</si>
  <si>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</si>
  <si>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</si>
  <si>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</si>
  <si>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</si>
  <si>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</si>
  <si>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</si>
  <si>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</si>
  <si>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</si>
  <si>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</si>
  <si>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</si>
  <si>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</si>
  <si>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</si>
  <si>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</si>
  <si>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</si>
  <si>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</si>
  <si>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</si>
  <si>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</si>
  <si>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</si>
  <si>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</si>
  <si>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</si>
  <si>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</si>
  <si>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</si>
  <si>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</si>
  <si>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</si>
  <si>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</si>
  <si>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</si>
  <si>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</si>
  <si>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</si>
  <si>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</si>
  <si>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</si>
  <si>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</si>
  <si>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</si>
  <si>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</si>
  <si>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</si>
  <si>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</si>
  <si>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</si>
  <si>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</si>
  <si>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</si>
  <si>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</si>
  <si>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</si>
  <si>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</si>
  <si>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</si>
  <si>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</si>
  <si>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</si>
  <si>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</si>
  <si>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</si>
  <si>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</si>
  <si>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</si>
  <si>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</si>
  <si>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</si>
  <si>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</si>
  <si>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</si>
  <si>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</si>
  <si>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</si>
  <si>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</si>
  <si>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</si>
  <si>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</si>
  <si>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</si>
  <si>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</si>
  <si>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</si>
  <si>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</si>
  <si>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</si>
  <si>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</si>
  <si>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</si>
  <si>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</si>
  <si>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</si>
  <si>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</si>
  <si>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</si>
  <si>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</si>
  <si>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</si>
  <si>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</si>
  <si>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</si>
  <si>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</si>
  <si>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</si>
  <si>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</si>
  <si>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</si>
  <si>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</si>
  <si>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</si>
  <si>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</si>
  <si>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</si>
  <si>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</si>
  <si>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</si>
  <si>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</si>
  <si>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</si>
  <si>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</si>
  <si>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</si>
  <si>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</si>
  <si>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</si>
  <si>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</si>
  <si>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</si>
  <si>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</si>
  <si>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</si>
  <si>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</si>
  <si>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</si>
  <si>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</si>
  <si>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</si>
  <si>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</si>
  <si>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</si>
  <si>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</si>
  <si>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</si>
  <si>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</si>
  <si>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</si>
  <si>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</si>
  <si>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</si>
  <si>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</si>
  <si>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</si>
  <si>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</si>
  <si>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</si>
  <si>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</si>
  <si>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</si>
  <si>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</si>
  <si>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</si>
  <si>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</si>
  <si>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</si>
  <si>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</si>
  <si>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</si>
  <si>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</si>
  <si>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</si>
  <si>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</si>
  <si>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</si>
  <si>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</si>
  <si>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</si>
  <si>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</si>
  <si>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</si>
  <si>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</si>
  <si>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</si>
  <si>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</si>
  <si>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</si>
  <si>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</si>
  <si>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</si>
  <si>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</si>
  <si>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</si>
  <si>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</si>
  <si>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</si>
  <si>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</si>
  <si>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</si>
  <si>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</si>
  <si>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</si>
  <si>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</si>
  <si>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</si>
  <si>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</si>
  <si>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</si>
  <si>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</si>
  <si>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</si>
  <si>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</si>
  <si>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</si>
  <si>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</si>
  <si>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</si>
  <si>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</si>
  <si>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</si>
  <si>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</si>
  <si>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</si>
  <si>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</si>
  <si>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</si>
  <si>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</si>
  <si>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</si>
  <si>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</si>
  <si>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</si>
  <si>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</si>
  <si>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</si>
  <si>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</si>
  <si>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</si>
  <si>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</si>
  <si>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</si>
  <si>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</si>
  <si>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</si>
  <si>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</si>
  <si>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</si>
  <si>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</si>
  <si>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</si>
  <si>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</si>
  <si>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</si>
  <si>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</si>
  <si>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</si>
  <si>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</si>
  <si>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</si>
  <si>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</si>
  <si>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</si>
  <si>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</si>
  <si>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</si>
  <si>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</si>
  <si>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</si>
  <si>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</si>
  <si>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</si>
  <si>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</si>
  <si>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</si>
  <si>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</si>
  <si>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</si>
  <si>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</si>
  <si>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</si>
  <si>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</si>
  <si>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</si>
  <si>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</si>
  <si>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</si>
  <si>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</si>
  <si>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</si>
  <si>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</si>
  <si>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</si>
  <si>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</si>
  <si>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</si>
  <si>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</si>
  <si>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</si>
  <si>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</si>
  <si>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</si>
  <si>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</si>
  <si>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</si>
  <si>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</si>
  <si>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</si>
  <si>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</si>
  <si>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</si>
  <si>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</si>
  <si>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</si>
  <si>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</si>
  <si>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</si>
  <si>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</si>
  <si>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</si>
  <si>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</si>
  <si>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</si>
  <si>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</si>
  <si>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</si>
  <si>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</si>
  <si>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</si>
  <si>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</si>
  <si>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</si>
  <si>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</si>
  <si>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</si>
  <si>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</si>
  <si>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</si>
  <si>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</si>
  <si>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</si>
  <si>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</si>
  <si>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</si>
  <si>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</si>
  <si>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</si>
  <si>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</si>
  <si>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</si>
  <si>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</si>
  <si>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</si>
  <si>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</si>
  <si>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</si>
  <si>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</si>
  <si>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</si>
  <si>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</si>
  <si>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</si>
  <si>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</si>
  <si>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</si>
  <si>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</si>
  <si>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</si>
  <si>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</si>
  <si>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</si>
  <si>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</si>
  <si>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</si>
  <si>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</si>
  <si>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</si>
  <si>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</si>
  <si>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</si>
  <si>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</si>
  <si>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</si>
  <si>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</si>
  <si>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</si>
  <si>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</si>
  <si>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</si>
  <si>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</si>
  <si>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</si>
  <si>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</si>
  <si>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</si>
  <si>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</si>
  <si>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</si>
  <si>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</si>
  <si>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</si>
  <si>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</si>
  <si>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</si>
  <si>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</si>
  <si>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</si>
  <si>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</si>
  <si>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</si>
  <si>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</si>
  <si>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</si>
  <si>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</si>
  <si>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</si>
  <si>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</si>
  <si>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</si>
  <si>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</si>
  <si>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</si>
  <si>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</si>
  <si>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</si>
  <si>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</si>
  <si>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</si>
  <si>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</si>
  <si>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</si>
  <si>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</si>
  <si>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</si>
  <si>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</si>
  <si>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</si>
  <si>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</si>
  <si>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</si>
  <si>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</si>
  <si>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</si>
  <si>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</si>
  <si>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</si>
  <si>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</si>
  <si>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</si>
  <si>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</si>
  <si>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</si>
  <si>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</si>
  <si>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</si>
  <si>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</si>
  <si>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</si>
  <si>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</si>
  <si>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</si>
  <si>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</si>
  <si>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</si>
  <si>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</si>
  <si>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</si>
  <si>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</si>
  <si>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</si>
  <si>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</si>
  <si>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</si>
  <si>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</si>
  <si>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</si>
  <si>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</si>
  <si>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</si>
  <si>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</si>
  <si>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</si>
  <si>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</si>
  <si>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</si>
  <si>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</si>
  <si>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</si>
  <si>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</si>
  <si>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</si>
  <si>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</si>
  <si>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</si>
  <si>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</si>
  <si>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</si>
  <si>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</si>
  <si>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</si>
  <si>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</si>
  <si>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</si>
  <si>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</si>
  <si>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</si>
  <si>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</si>
  <si>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</si>
  <si>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</si>
  <si>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</si>
  <si>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</si>
  <si>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</si>
  <si>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</si>
  <si>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</si>
  <si>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</si>
  <si>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</si>
  <si>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</si>
  <si>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</si>
  <si>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</si>
  <si>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</si>
  <si>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</si>
  <si>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</si>
  <si>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</si>
  <si>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</si>
  <si>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</si>
  <si>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</si>
  <si>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</si>
  <si>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</si>
  <si>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</si>
  <si>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</si>
  <si>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</si>
  <si>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</si>
  <si>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</si>
  <si>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</si>
  <si>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</si>
  <si>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</si>
  <si>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</si>
  <si>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</si>
  <si>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</si>
  <si>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</si>
  <si>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</si>
  <si>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</si>
  <si>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</si>
  <si>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</si>
  <si>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</si>
  <si>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</si>
  <si>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</si>
  <si>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</si>
  <si>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</si>
  <si>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</si>
  <si>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</si>
  <si>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</si>
  <si>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</si>
  <si>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</si>
  <si>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</si>
  <si>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</si>
  <si>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</si>
  <si>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</si>
  <si>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</si>
  <si>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</si>
  <si>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</si>
  <si>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</si>
  <si>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</si>
  <si>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</si>
  <si>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</si>
  <si>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</si>
  <si>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</si>
  <si>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</si>
  <si>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</si>
  <si>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</si>
  <si>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</si>
  <si>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</si>
  <si>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</si>
  <si>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</si>
  <si>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</si>
  <si>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</si>
  <si>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</si>
  <si>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</si>
  <si>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</si>
  <si>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</si>
  <si>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</si>
  <si>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</si>
  <si>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</si>
  <si>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</si>
  <si>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</si>
  <si>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</si>
  <si>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</si>
  <si>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</si>
  <si>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</si>
  <si>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</si>
  <si>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</si>
  <si>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</si>
  <si>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</si>
  <si>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</si>
  <si>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</si>
  <si>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</si>
  <si>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</si>
  <si>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</si>
  <si>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</si>
  <si>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</si>
  <si>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</si>
  <si>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</si>
  <si>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</si>
  <si>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</si>
  <si>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</si>
  <si>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</si>
  <si>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</si>
  <si>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</si>
  <si>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</si>
  <si>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</si>
  <si>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</si>
  <si>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</si>
  <si>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</si>
  <si>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</si>
  <si>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</si>
  <si>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</si>
  <si>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</si>
  <si>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</si>
  <si>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</si>
  <si>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</si>
  <si>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</si>
  <si>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</si>
  <si>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</si>
  <si>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</si>
  <si>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</si>
  <si>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</si>
  <si>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</si>
  <si>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</si>
  <si>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</si>
  <si>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</si>
  <si>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</si>
  <si>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</si>
  <si>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</si>
  <si>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</si>
  <si>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</si>
  <si>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</si>
  <si>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</si>
  <si>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</si>
  <si>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</si>
  <si>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</si>
  <si>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</si>
  <si>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</si>
  <si>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</si>
  <si>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</si>
  <si>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</si>
  <si>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</si>
  <si>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</si>
  <si>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</si>
  <si>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</si>
  <si>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</si>
  <si>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</si>
  <si>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</si>
  <si>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</si>
  <si>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</si>
  <si>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</si>
  <si>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</si>
  <si>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</si>
  <si>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</si>
  <si>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</si>
  <si>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</si>
  <si>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</si>
  <si>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</si>
  <si>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</si>
  <si>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</si>
  <si>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</si>
  <si>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</si>
  <si>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</si>
  <si>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</si>
  <si>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</si>
  <si>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</si>
  <si>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</si>
  <si>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</si>
  <si>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</si>
  <si>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</si>
  <si>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</si>
  <si>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</si>
  <si>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</si>
  <si>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</si>
  <si>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</si>
  <si>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</si>
  <si>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</si>
  <si>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</si>
  <si>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</si>
  <si>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</si>
  <si>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</si>
  <si>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</si>
  <si>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</si>
  <si>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</si>
  <si>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</si>
  <si>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</si>
  <si>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</si>
  <si>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</si>
  <si>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</si>
  <si>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</si>
  <si>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</si>
  <si>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</si>
  <si>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</si>
  <si>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</si>
  <si>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</si>
  <si>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</si>
  <si>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</si>
  <si>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</si>
  <si>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</si>
  <si>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</si>
  <si>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</si>
  <si>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</si>
  <si>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</si>
  <si>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</si>
  <si>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</si>
  <si>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</si>
  <si>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</si>
  <si>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</si>
  <si>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</si>
  <si>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</si>
  <si>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</si>
  <si>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</si>
  <si>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</si>
  <si>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</si>
  <si>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</si>
  <si>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</si>
  <si>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</si>
  <si>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</si>
  <si>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</si>
  <si>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</si>
  <si>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</si>
  <si>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</si>
  <si>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</si>
  <si>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</si>
  <si>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</si>
  <si>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</si>
  <si>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</si>
  <si>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</si>
  <si>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</si>
  <si>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</si>
  <si>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</si>
  <si>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</si>
  <si>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</si>
  <si>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</si>
  <si>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</si>
  <si>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</si>
  <si>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</si>
  <si>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</si>
  <si>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</si>
  <si>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</si>
  <si>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</si>
  <si>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</si>
  <si>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</si>
  <si>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</si>
  <si>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</si>
  <si>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</si>
  <si>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</si>
  <si>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</si>
  <si>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</si>
  <si>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</si>
  <si>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</si>
  <si>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</si>
  <si>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</si>
  <si>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</si>
  <si>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</si>
  <si>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</si>
  <si>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</si>
  <si>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</si>
  <si>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</si>
  <si>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</si>
  <si>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</si>
  <si>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</si>
  <si>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</si>
  <si>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</si>
  <si>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</si>
  <si>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</si>
  <si>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</si>
  <si>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</si>
  <si>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</si>
  <si>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</si>
  <si>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</si>
  <si>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</si>
  <si>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</si>
  <si>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</si>
  <si>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</si>
  <si>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</si>
  <si>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</si>
  <si>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</si>
  <si>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</si>
  <si>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</si>
  <si>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</si>
  <si>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</si>
  <si>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</si>
  <si>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</si>
  <si>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</si>
  <si>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</si>
  <si>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</si>
  <si>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</si>
  <si>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</si>
  <si>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</si>
  <si>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</si>
  <si>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</si>
  <si>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</si>
  <si>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</si>
  <si>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</si>
  <si>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</si>
  <si>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</si>
  <si>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</si>
  <si>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</si>
  <si>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</si>
  <si>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</si>
  <si>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</si>
  <si>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</si>
  <si>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</si>
  <si>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</si>
  <si>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</si>
  <si>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</si>
  <si>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</si>
  <si>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</si>
  <si>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</si>
  <si>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</si>
  <si>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</si>
  <si>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</si>
  <si>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</si>
  <si>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</si>
  <si>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</si>
  <si>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</si>
  <si>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</si>
  <si>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</si>
  <si>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</si>
  <si>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</si>
  <si>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</si>
  <si>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</si>
  <si>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</si>
  <si>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</si>
  <si>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</si>
  <si>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</si>
  <si>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</si>
  <si>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</si>
  <si>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</si>
  <si>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</si>
  <si>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</si>
  <si>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</si>
  <si>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</si>
  <si>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</si>
  <si>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</si>
  <si>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</si>
  <si>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</si>
  <si>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</si>
  <si>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</si>
  <si>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</si>
  <si>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</si>
  <si>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</si>
  <si>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</si>
  <si>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</si>
  <si>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</si>
  <si>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</si>
  <si>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</si>
  <si>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</si>
  <si>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</si>
  <si>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</si>
  <si>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</si>
  <si>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</si>
  <si>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</si>
  <si>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</si>
  <si>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</si>
  <si>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</si>
  <si>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</si>
  <si>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</si>
  <si>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</si>
  <si>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</si>
  <si>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</si>
  <si>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</si>
  <si>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</si>
  <si>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</si>
  <si>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</si>
  <si>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</si>
  <si>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</si>
  <si>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</si>
  <si>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</si>
  <si>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</si>
  <si>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</si>
  <si>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</si>
  <si>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</si>
  <si>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</si>
  <si>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</si>
  <si>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</si>
  <si>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</si>
  <si>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</si>
  <si>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</si>
  <si>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</si>
  <si>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</si>
  <si>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</si>
  <si>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</si>
  <si>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</si>
  <si>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</si>
  <si>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</si>
  <si>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</si>
  <si>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</si>
  <si>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</si>
  <si>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</si>
  <si>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</si>
  <si>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</si>
  <si>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</si>
  <si>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</si>
  <si>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</si>
  <si>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</si>
  <si>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</si>
  <si>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</si>
  <si>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</si>
  <si>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</si>
  <si>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</si>
  <si>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</si>
  <si>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</si>
  <si>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</si>
  <si>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</si>
  <si>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</si>
  <si>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</si>
  <si>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</si>
  <si>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</si>
  <si>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</si>
  <si>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</si>
  <si>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</si>
  <si>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</si>
  <si>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</si>
  <si>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</si>
  <si>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</si>
  <si>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</si>
  <si>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</si>
  <si>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</si>
  <si>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</si>
  <si>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</si>
  <si>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</si>
  <si>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</si>
  <si>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</si>
  <si>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</si>
  <si>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</si>
  <si>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</si>
  <si>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</si>
  <si>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</si>
  <si>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</si>
  <si>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</si>
  <si>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</si>
  <si>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</si>
  <si>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</si>
  <si>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</si>
  <si>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</si>
  <si>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</si>
  <si>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</si>
  <si>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</si>
  <si>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</si>
  <si>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</si>
  <si>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</si>
  <si>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</si>
  <si>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</si>
  <si>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</si>
  <si>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</si>
  <si>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</si>
  <si>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</si>
  <si>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</si>
  <si>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</si>
  <si>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</si>
  <si>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</si>
  <si>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</si>
  <si>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</si>
  <si>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</si>
  <si>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</si>
  <si>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</si>
  <si>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</si>
  <si>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</si>
  <si>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</si>
  <si>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</si>
  <si>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</si>
  <si>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</si>
  <si>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</si>
  <si>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</si>
  <si>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</si>
  <si>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</si>
  <si>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</si>
  <si>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</si>
  <si>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</si>
  <si>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</si>
  <si>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</si>
  <si>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</si>
  <si>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</si>
  <si>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</si>
  <si>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</si>
  <si>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</si>
  <si>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</si>
  <si>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</si>
  <si>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</si>
  <si>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</si>
  <si>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</si>
  <si>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</si>
  <si>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</si>
  <si>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</si>
  <si>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</si>
  <si>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</si>
  <si>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</si>
  <si>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</si>
  <si>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</si>
  <si>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</si>
  <si>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</si>
  <si>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</si>
  <si>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</si>
  <si>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</si>
  <si>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</si>
  <si>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</si>
  <si>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</si>
  <si>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</si>
  <si>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</si>
  <si>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</si>
  <si>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</si>
  <si>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</si>
  <si>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</si>
  <si>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</si>
  <si>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</si>
  <si>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</si>
  <si>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</si>
  <si>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</si>
  <si>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</si>
  <si>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</si>
  <si>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</si>
  <si>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</si>
  <si>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</si>
  <si>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</si>
  <si>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</si>
  <si>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</si>
  <si>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</si>
  <si>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</si>
  <si>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</si>
  <si>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</si>
  <si>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</si>
  <si>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</si>
  <si>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</si>
  <si>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</si>
  <si>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</si>
  <si>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</si>
  <si>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</si>
  <si>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</si>
  <si>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</si>
  <si>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</si>
  <si>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</si>
  <si>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</si>
  <si>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</si>
  <si>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</si>
  <si>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</si>
  <si>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</si>
  <si>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</si>
  <si>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</si>
  <si>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</si>
  <si>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</si>
  <si>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</si>
  <si>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</si>
  <si>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</si>
  <si>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</si>
  <si>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</si>
  <si>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</si>
  <si>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</si>
  <si>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</si>
  <si>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</si>
  <si>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</si>
  <si>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</si>
  <si>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</si>
  <si>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</si>
  <si>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</si>
  <si>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</si>
  <si>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</si>
  <si>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</si>
  <si>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</si>
  <si>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</si>
  <si>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</si>
  <si>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</si>
  <si>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</si>
  <si>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</si>
  <si>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</si>
  <si>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</si>
  <si>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</si>
  <si>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</si>
  <si>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</si>
  <si>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</si>
  <si>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</si>
  <si>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</si>
  <si>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</si>
  <si>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</si>
  <si>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</si>
  <si>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</si>
  <si>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</si>
  <si>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</si>
  <si>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</si>
  <si>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</si>
  <si>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</si>
  <si>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</si>
  <si>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</si>
  <si>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</si>
  <si>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</si>
  <si>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</si>
  <si>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</si>
  <si>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</si>
  <si>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</si>
  <si>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</si>
  <si>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</si>
  <si>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</si>
  <si>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</si>
  <si>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</si>
  <si>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</si>
  <si>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</si>
  <si>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</si>
  <si>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</si>
  <si>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</si>
  <si>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</si>
  <si>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</si>
  <si>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</si>
  <si>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</si>
  <si>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</si>
  <si>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</si>
  <si>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</si>
  <si>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</si>
  <si>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</si>
  <si>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</si>
  <si>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</si>
  <si>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</si>
  <si>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</si>
  <si>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</si>
  <si>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</si>
  <si>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</si>
  <si>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</si>
  <si>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</si>
  <si>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</si>
  <si>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</si>
  <si>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</si>
  <si>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</si>
  <si>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</si>
  <si>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</si>
  <si>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</si>
  <si>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</si>
  <si>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</si>
  <si>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</si>
  <si>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</si>
  <si>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</si>
  <si>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</si>
  <si>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</si>
  <si>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</si>
  <si>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</si>
  <si>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</si>
  <si>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</si>
  <si>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</si>
  <si>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</si>
  <si>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</si>
  <si>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</si>
  <si>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</si>
  <si>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</si>
  <si>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</si>
  <si>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</si>
  <si>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</si>
  <si>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</si>
  <si>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</si>
  <si>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</si>
  <si>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</si>
  <si>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</si>
  <si>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</si>
  <si>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</si>
  <si>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</si>
  <si>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</si>
  <si>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</si>
  <si>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</si>
  <si>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</si>
  <si>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</si>
  <si>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</si>
  <si>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</si>
  <si>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</si>
  <si>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</si>
  <si>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</si>
  <si>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</si>
  <si>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</si>
  <si>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</si>
  <si>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</si>
  <si>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</si>
  <si>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</si>
  <si>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</si>
  <si>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</si>
  <si>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</si>
  <si>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</si>
  <si>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</si>
  <si>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</si>
  <si>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</si>
  <si>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</si>
  <si>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</si>
  <si>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</si>
  <si>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</si>
  <si>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</si>
  <si>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</si>
  <si>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</si>
  <si>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</si>
  <si>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</si>
  <si>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</si>
  <si>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</si>
  <si>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</si>
  <si>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</si>
  <si>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</si>
  <si>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</si>
  <si>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</si>
  <si>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</si>
  <si>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</si>
  <si>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</si>
  <si>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</si>
  <si>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</si>
  <si>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</si>
  <si>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</si>
  <si>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</si>
  <si>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</si>
  <si>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</si>
  <si>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</si>
  <si>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</si>
  <si>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</si>
  <si>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</si>
  <si>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</si>
  <si>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</si>
  <si>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</si>
  <si>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</si>
  <si>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</si>
  <si>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</si>
  <si>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</si>
  <si>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</si>
  <si>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</si>
  <si>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</si>
  <si>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</si>
  <si>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</si>
  <si>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</si>
  <si>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</si>
  <si>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</si>
  <si>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</si>
  <si>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</si>
  <si>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</si>
  <si>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</si>
  <si>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</si>
  <si>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</si>
  <si>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</si>
  <si>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</si>
  <si>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</si>
  <si>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</si>
  <si>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</si>
  <si>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</si>
  <si>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</si>
  <si>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</si>
  <si>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</si>
  <si>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</si>
  <si>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</si>
  <si>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</si>
  <si>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</si>
  <si>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</si>
  <si>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</si>
  <si>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</si>
  <si>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</si>
  <si>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</si>
  <si>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</si>
  <si>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</si>
  <si>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</si>
  <si>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</si>
  <si>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</si>
  <si>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</si>
  <si>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</si>
  <si>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</si>
  <si>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</si>
  <si>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</si>
  <si>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</si>
  <si>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</si>
  <si>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</si>
  <si>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</si>
  <si>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</si>
  <si>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</si>
  <si>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</si>
  <si>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</si>
  <si>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</si>
  <si>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</si>
  <si>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</si>
  <si>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</si>
  <si>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</si>
  <si>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</si>
  <si>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</si>
  <si>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</si>
  <si>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</si>
  <si>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</si>
  <si>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</si>
  <si>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</si>
  <si>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</si>
  <si>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</si>
  <si>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</si>
  <si>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</si>
  <si>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</si>
  <si>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</si>
  <si>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</si>
  <si>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</si>
  <si>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</si>
  <si>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</si>
  <si>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</si>
  <si>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</si>
  <si>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</si>
  <si>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</si>
  <si>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</si>
  <si>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</si>
  <si>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</si>
  <si>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</si>
  <si>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</si>
  <si>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</si>
  <si>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</si>
  <si>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</si>
  <si>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</si>
  <si>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</si>
  <si>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</si>
  <si>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</si>
  <si>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</si>
  <si>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</si>
  <si>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</si>
  <si>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</si>
  <si>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</si>
  <si>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</si>
  <si>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</si>
  <si>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</si>
  <si>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</si>
  <si>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</si>
  <si>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</si>
  <si>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</si>
  <si>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</si>
  <si>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</si>
  <si>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</si>
  <si>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</si>
  <si>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</si>
  <si>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</si>
  <si>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</si>
  <si>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</si>
  <si>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</si>
  <si>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</si>
  <si>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</si>
  <si>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</si>
  <si>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</si>
  <si>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</si>
  <si>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</si>
  <si>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</si>
  <si>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</si>
  <si>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</si>
  <si>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</si>
  <si>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</si>
  <si>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</si>
  <si>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</si>
  <si>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</si>
  <si>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</si>
  <si>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</si>
  <si>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</si>
  <si>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</si>
  <si>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</si>
  <si>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</si>
  <si>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</si>
  <si>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</si>
  <si>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</si>
  <si>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</si>
  <si>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</si>
  <si>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</si>
  <si>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</si>
  <si>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</si>
  <si>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</si>
  <si>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</si>
  <si>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</si>
  <si>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</si>
  <si>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</si>
  <si>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</si>
  <si>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</si>
  <si>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</si>
  <si>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</si>
  <si>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</si>
  <si>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</si>
  <si>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</si>
  <si>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</si>
  <si>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</si>
  <si>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</si>
  <si>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</si>
  <si>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</si>
  <si>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</si>
  <si>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</si>
  <si>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</si>
  <si>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</si>
  <si>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</si>
  <si>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</si>
  <si>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</si>
  <si>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</si>
  <si>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</si>
  <si>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</si>
  <si>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</si>
  <si>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</si>
  <si>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</si>
  <si>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</si>
  <si>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</si>
  <si>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</si>
  <si>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</si>
  <si>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</si>
  <si>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</si>
  <si>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</si>
  <si>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</si>
  <si>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</si>
  <si>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</si>
  <si>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</si>
  <si>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</si>
  <si>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</si>
  <si>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</si>
  <si>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</si>
  <si>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</si>
  <si>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</si>
  <si>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</si>
  <si>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</si>
  <si>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</si>
  <si>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</si>
  <si>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</si>
  <si>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</si>
  <si>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</si>
  <si>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</si>
  <si>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</si>
  <si>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</si>
  <si>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</si>
  <si>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</si>
  <si>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</si>
  <si>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</si>
  <si>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</si>
  <si>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</si>
  <si>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</si>
  <si>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</si>
  <si>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</si>
  <si>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</si>
  <si>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</si>
  <si>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</si>
  <si>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</si>
  <si>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</si>
  <si>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</si>
  <si>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</si>
  <si>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</si>
  <si>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</si>
  <si>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</si>
  <si>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</si>
  <si>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</si>
  <si>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</si>
  <si>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</si>
  <si>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</si>
  <si>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</si>
  <si>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</si>
  <si>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</si>
  <si>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</si>
  <si>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</si>
  <si>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</si>
  <si>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</si>
  <si>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</si>
  <si>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</si>
  <si>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</si>
  <si>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</si>
  <si>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</si>
  <si>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</si>
  <si>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</si>
  <si>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</si>
  <si>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</si>
  <si>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</si>
  <si>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</si>
  <si>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</si>
  <si>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</si>
  <si>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</si>
  <si>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</si>
  <si>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</si>
  <si>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</si>
  <si>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</si>
  <si>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</si>
  <si>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</si>
  <si>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</si>
  <si>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</si>
  <si>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</si>
  <si>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</si>
  <si>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</si>
  <si>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</si>
  <si>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</si>
  <si>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</si>
  <si>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</si>
  <si>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</si>
  <si>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</si>
  <si>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</si>
  <si>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</si>
  <si>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</si>
  <si>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</si>
  <si>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</si>
  <si>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</si>
  <si>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</si>
  <si>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</si>
  <si>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</si>
  <si>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</si>
  <si>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</si>
  <si>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</si>
  <si>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</si>
  <si>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</si>
  <si>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</si>
  <si>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</si>
  <si>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</si>
  <si>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</si>
  <si>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</si>
  <si>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</si>
  <si>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</si>
  <si>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</si>
  <si>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</si>
  <si>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</si>
  <si>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</si>
  <si>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</si>
  <si>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</si>
  <si>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</si>
  <si>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</si>
  <si>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</si>
  <si>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</si>
  <si>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</si>
  <si>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</si>
  <si>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</si>
  <si>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</si>
  <si>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</si>
  <si>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</si>
  <si>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</si>
  <si>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</si>
  <si>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</si>
  <si>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</si>
  <si>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</si>
  <si>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</si>
  <si>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</si>
  <si>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</si>
  <si>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</si>
  <si>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</si>
  <si>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</si>
  <si>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</si>
  <si>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</si>
  <si>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</si>
  <si>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</si>
  <si>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</si>
  <si>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</si>
  <si>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</si>
  <si>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</si>
  <si>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</si>
  <si>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</si>
  <si>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</si>
  <si>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</si>
  <si>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</si>
  <si>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</si>
  <si>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</si>
  <si>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</si>
  <si>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</si>
  <si>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</si>
  <si>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</si>
  <si>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</si>
  <si>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</si>
  <si>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</si>
  <si>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</si>
  <si>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</si>
  <si>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</si>
  <si>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</si>
  <si>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</si>
  <si>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</si>
  <si>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</si>
  <si>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</si>
  <si>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</si>
  <si>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</si>
  <si>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</si>
  <si>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</si>
  <si>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</si>
  <si>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</si>
  <si>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</si>
  <si>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</si>
  <si>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</si>
  <si>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</si>
  <si>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</si>
  <si>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</si>
  <si>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</si>
  <si>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</si>
  <si>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</si>
  <si>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</si>
  <si>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</si>
  <si>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</si>
  <si>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</si>
  <si>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</si>
  <si>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</si>
  <si>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</si>
  <si>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</si>
  <si>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</si>
  <si>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</si>
  <si>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</si>
  <si>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</si>
  <si>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</si>
  <si>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</si>
  <si>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</si>
  <si>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</si>
  <si>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</si>
  <si>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</si>
  <si>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</si>
  <si>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</si>
  <si>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</si>
  <si>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</si>
  <si>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</si>
  <si>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</si>
  <si>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</si>
  <si>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</si>
  <si>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</si>
  <si>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</si>
  <si>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</si>
  <si>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</si>
  <si>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</si>
  <si>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</si>
  <si>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</si>
  <si>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</si>
  <si>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</si>
  <si>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</si>
  <si>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</si>
  <si>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</si>
  <si>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</si>
  <si>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</si>
  <si>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</si>
  <si>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</si>
  <si>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</si>
  <si>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</si>
  <si>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</si>
  <si>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</si>
  <si>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</si>
  <si>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</si>
  <si>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</si>
  <si>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</si>
  <si>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</si>
  <si>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</si>
  <si>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</si>
  <si>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</si>
  <si>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</si>
  <si>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</si>
  <si>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</si>
  <si>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</si>
  <si>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</si>
  <si>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</si>
  <si>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</si>
  <si>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</si>
  <si>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</si>
  <si>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</si>
  <si>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</si>
  <si>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</si>
  <si>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</si>
  <si>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</si>
  <si>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</si>
  <si>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</si>
  <si>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</si>
  <si>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</si>
  <si>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</si>
  <si>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</si>
  <si>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</si>
  <si>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</si>
  <si>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</si>
  <si>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</si>
  <si>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</si>
  <si>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</si>
  <si>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</si>
  <si>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</si>
  <si>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</si>
  <si>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</si>
  <si>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</si>
  <si>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</si>
  <si>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</si>
  <si>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</si>
  <si>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</si>
  <si>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</si>
  <si>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</si>
  <si>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</si>
  <si>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</si>
  <si>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</si>
  <si>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</si>
  <si>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</si>
  <si>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</si>
  <si>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</si>
  <si>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</si>
  <si>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</si>
  <si>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</si>
  <si>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</si>
  <si>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</si>
  <si>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</si>
  <si>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</si>
  <si>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</si>
  <si>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</si>
  <si>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</si>
  <si>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</si>
  <si>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</si>
  <si>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</si>
  <si>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</si>
  <si>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</si>
  <si>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</si>
  <si>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</si>
  <si>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</si>
  <si>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</si>
  <si>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</si>
  <si>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</si>
  <si>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</si>
  <si>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</si>
  <si>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</si>
  <si>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</si>
  <si>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</si>
  <si>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</si>
  <si>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</si>
  <si>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</si>
  <si>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</si>
  <si>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</si>
  <si>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</si>
  <si>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</si>
  <si>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</si>
  <si>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</si>
  <si>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</si>
  <si>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</si>
  <si>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</si>
  <si>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</si>
  <si>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</si>
  <si>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</si>
  <si>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</si>
  <si>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</si>
  <si>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</si>
  <si>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</si>
  <si>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</si>
  <si>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</si>
  <si>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</si>
  <si>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</si>
  <si>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</si>
  <si>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</si>
  <si>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</si>
  <si>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</si>
  <si>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</si>
  <si>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</si>
  <si>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</si>
  <si>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</si>
  <si>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</si>
  <si>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</si>
  <si>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</si>
  <si>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</si>
  <si>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</si>
  <si>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</si>
  <si>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</si>
  <si>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</si>
  <si>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</si>
  <si>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</si>
  <si>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</si>
  <si>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</si>
  <si>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</si>
  <si>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</si>
  <si>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</si>
  <si>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</si>
  <si>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</si>
  <si>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</si>
  <si>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</si>
  <si>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</si>
  <si>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</si>
  <si>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</si>
  <si>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</si>
  <si>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</si>
  <si>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</si>
  <si>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</si>
  <si>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</si>
  <si>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</si>
  <si>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</si>
  <si>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</si>
  <si>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</si>
  <si>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</si>
  <si>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</si>
  <si>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</si>
  <si>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</si>
  <si>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</si>
  <si>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</si>
  <si>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</si>
  <si>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</si>
  <si>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</si>
  <si>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</si>
  <si>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</si>
  <si>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</si>
  <si>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</si>
  <si>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</si>
  <si>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</si>
  <si>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</si>
  <si>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</si>
  <si>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</si>
  <si>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</si>
  <si>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</si>
  <si>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</si>
  <si>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</si>
  <si>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</si>
  <si>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</si>
  <si>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</si>
  <si>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</si>
  <si>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</si>
  <si>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</si>
  <si>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</si>
  <si>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</si>
  <si>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</si>
  <si>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</si>
  <si>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</si>
  <si>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</si>
  <si>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</si>
  <si>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</si>
  <si>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</si>
  <si>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</si>
  <si>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</si>
  <si>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</si>
  <si>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</si>
  <si>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</si>
  <si>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</si>
  <si>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</si>
  <si>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</si>
  <si>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</si>
  <si>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</si>
  <si>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</si>
  <si>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</si>
  <si>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</si>
  <si>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</si>
  <si>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</si>
  <si>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</si>
  <si>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</si>
  <si>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</si>
  <si>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</si>
  <si>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</si>
  <si>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</si>
  <si>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</si>
  <si>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</si>
  <si>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</si>
  <si>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</si>
  <si>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</si>
  <si>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</si>
  <si>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</si>
  <si>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</si>
  <si>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</si>
  <si>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</si>
  <si>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</si>
  <si>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</si>
  <si>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</si>
  <si>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</si>
  <si>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</si>
  <si>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</si>
  <si>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</si>
  <si>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</si>
  <si>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</si>
  <si>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</si>
  <si>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</si>
  <si>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</si>
  <si>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</si>
  <si>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</si>
  <si>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</si>
  <si>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</si>
  <si>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</si>
  <si>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</si>
  <si>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</si>
  <si>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</si>
  <si>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</si>
  <si>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</si>
  <si>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</si>
  <si>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</si>
  <si>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</si>
  <si>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</si>
  <si>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</si>
  <si>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</si>
  <si>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</si>
  <si>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</si>
  <si>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</si>
  <si>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</si>
  <si>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</si>
  <si>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</si>
  <si>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</si>
  <si>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</si>
  <si>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</si>
  <si>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</si>
  <si>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</si>
  <si>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</si>
  <si>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</si>
  <si>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</si>
  <si>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</si>
  <si>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</si>
  <si>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</si>
  <si>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</si>
  <si>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</si>
  <si>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</si>
  <si>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</si>
  <si>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</si>
  <si>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</si>
  <si>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</si>
  <si>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</si>
  <si>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</si>
  <si>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</si>
  <si>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</si>
  <si>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</si>
  <si>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</si>
  <si>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</si>
  <si>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</si>
  <si>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</si>
  <si>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</si>
  <si>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</si>
  <si>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</si>
  <si>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</si>
  <si>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</si>
  <si>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</si>
  <si>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</si>
  <si>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</si>
  <si>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</si>
  <si>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</si>
  <si>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</si>
  <si>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</si>
  <si>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</si>
  <si>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</si>
  <si>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</si>
  <si>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</si>
  <si>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</si>
  <si>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</si>
  <si>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</si>
  <si>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</si>
  <si>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</si>
  <si>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</si>
  <si>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</si>
  <si>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</si>
  <si>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</si>
  <si>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</si>
  <si>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</si>
  <si>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</si>
  <si>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</si>
  <si>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</si>
  <si>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</si>
  <si>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</si>
  <si>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</si>
  <si>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</si>
  <si>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</si>
  <si>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</si>
  <si>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</si>
  <si>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</si>
  <si>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</si>
  <si>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</si>
  <si>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</si>
  <si>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</si>
  <si>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</si>
  <si>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</si>
  <si>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</si>
  <si>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</si>
  <si>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</si>
  <si>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</si>
  <si>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</si>
  <si>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</si>
  <si>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</si>
  <si>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</si>
  <si>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</si>
  <si>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</si>
  <si>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</si>
  <si>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</si>
  <si>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</si>
  <si>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</si>
  <si>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</si>
  <si>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</si>
  <si>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</si>
  <si>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</si>
  <si>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</si>
  <si>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</si>
  <si>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</si>
  <si>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</si>
  <si>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</si>
  <si>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</si>
  <si>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</si>
  <si>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</si>
  <si>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</si>
  <si>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</si>
  <si>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</si>
  <si>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</si>
  <si>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</si>
  <si>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</si>
  <si>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</si>
  <si>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</si>
  <si>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</si>
  <si>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</si>
  <si>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</si>
  <si>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</si>
  <si>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</si>
  <si>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</si>
  <si>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</si>
  <si>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</si>
  <si>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</si>
  <si>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</si>
  <si>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</si>
  <si>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</si>
  <si>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</si>
  <si>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</si>
  <si>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</si>
  <si>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</si>
  <si>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</si>
  <si>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</si>
  <si>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</si>
  <si>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</si>
  <si>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</si>
  <si>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</si>
  <si>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</si>
  <si>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</si>
  <si>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</si>
  <si>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</si>
  <si>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</si>
  <si>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</si>
  <si>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</si>
  <si>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</si>
  <si>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</si>
  <si>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</si>
  <si>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</si>
  <si>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</si>
  <si>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</si>
  <si>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</si>
  <si>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</si>
  <si>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</si>
  <si>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</si>
  <si>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</si>
  <si>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</si>
  <si>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</si>
  <si>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</si>
  <si>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</si>
  <si>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</si>
  <si>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</si>
  <si>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</si>
  <si>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</si>
  <si>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</si>
  <si>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</si>
  <si>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</si>
  <si>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</si>
  <si>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</si>
  <si>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</si>
  <si>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</si>
  <si>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</si>
  <si>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</si>
  <si>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</si>
  <si>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</si>
  <si>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</si>
  <si>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</si>
  <si>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</si>
  <si>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</si>
  <si>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</si>
  <si>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</si>
  <si>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</si>
  <si>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</si>
  <si>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</si>
  <si>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</si>
  <si>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</si>
  <si>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</si>
  <si>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</si>
  <si>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</si>
  <si>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</si>
  <si>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</si>
  <si>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</si>
  <si>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</si>
  <si>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</si>
  <si>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</si>
  <si>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</si>
  <si>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</si>
  <si>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</si>
  <si>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</si>
  <si>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</si>
  <si>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</si>
  <si>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</si>
  <si>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</si>
  <si>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</si>
  <si>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</si>
  <si>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</si>
  <si>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</si>
  <si>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</si>
  <si>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</si>
  <si>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</si>
  <si>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</si>
  <si>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</si>
  <si>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</si>
  <si>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</si>
  <si>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</si>
  <si>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</si>
  <si>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</si>
  <si>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</si>
  <si>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</si>
  <si>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</si>
  <si>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</si>
  <si>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</si>
  <si>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</si>
  <si>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</si>
  <si>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</si>
  <si>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</si>
  <si>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</si>
  <si>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</si>
  <si>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</si>
  <si>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</si>
  <si>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</si>
  <si>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</si>
  <si>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</si>
  <si>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</si>
  <si>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</si>
  <si>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</si>
  <si>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</si>
  <si>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</si>
  <si>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</si>
  <si>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</si>
  <si>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</si>
  <si>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</si>
  <si>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</si>
  <si>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</si>
  <si>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</si>
  <si>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</si>
  <si>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</si>
  <si>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</si>
  <si>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</si>
  <si>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</si>
  <si>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</si>
  <si>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</si>
  <si>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</si>
  <si>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</si>
  <si>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</si>
  <si>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</si>
  <si>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</si>
  <si>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</si>
  <si>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</si>
  <si>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</si>
  <si>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</si>
  <si>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</si>
  <si>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</si>
  <si>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</si>
  <si>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</si>
  <si>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</si>
  <si>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</si>
  <si>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</si>
  <si>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</si>
  <si>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</si>
  <si>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</si>
  <si>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</si>
  <si>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</si>
  <si>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</si>
  <si>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</si>
  <si>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</si>
  <si>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</si>
  <si>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</si>
  <si>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</si>
  <si>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</si>
  <si>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</si>
  <si>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</si>
  <si>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</si>
  <si>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</si>
  <si>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</si>
  <si>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</si>
  <si>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</si>
  <si>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</si>
  <si>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</si>
  <si>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</si>
  <si>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</si>
  <si>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</si>
  <si>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</si>
  <si>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</si>
  <si>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</si>
  <si>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</si>
  <si>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</si>
  <si>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</si>
  <si>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</si>
  <si>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</si>
  <si>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</si>
  <si>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</si>
  <si>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</si>
  <si>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</si>
  <si>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</si>
  <si>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</si>
  <si>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</si>
  <si>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</si>
  <si>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</si>
  <si>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</si>
  <si>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</si>
  <si>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</si>
  <si>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</si>
  <si>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</si>
  <si>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</si>
  <si>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</si>
  <si>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</si>
  <si>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</si>
  <si>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</si>
  <si>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</si>
  <si>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</si>
  <si>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</si>
  <si>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</si>
  <si>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</si>
  <si>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</si>
  <si>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</si>
  <si>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</si>
  <si>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</si>
  <si>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</si>
  <si>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</si>
  <si>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</si>
  <si>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</si>
  <si>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</si>
  <si>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</si>
  <si>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</si>
  <si>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</si>
  <si>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</si>
  <si>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</si>
  <si>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</si>
  <si>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</si>
  <si>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</si>
  <si>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</si>
  <si>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</si>
  <si>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</si>
  <si>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</si>
  <si>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</si>
  <si>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</si>
  <si>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</si>
  <si>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</si>
  <si>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</si>
  <si>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</si>
  <si>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</si>
  <si>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</si>
  <si>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</si>
  <si>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</si>
  <si>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</si>
  <si>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</si>
  <si>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</si>
  <si>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</si>
  <si>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</si>
  <si>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</si>
  <si>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</si>
  <si>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</si>
  <si>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</si>
  <si>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</si>
  <si>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</si>
  <si>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</si>
  <si>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</si>
  <si>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</si>
  <si>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</si>
  <si>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</si>
  <si>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</si>
  <si>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</si>
  <si>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</si>
  <si>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</si>
  <si>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</si>
  <si>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</si>
  <si>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</si>
  <si>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</si>
  <si>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</si>
  <si>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</si>
  <si>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</si>
  <si>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</si>
  <si>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</si>
  <si>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</si>
  <si>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</si>
  <si>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</si>
  <si>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</si>
  <si>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</si>
  <si>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</si>
  <si>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</si>
  <si>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</si>
  <si>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</si>
  <si>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</si>
  <si>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</si>
  <si>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</si>
  <si>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</si>
  <si>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</si>
  <si>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</si>
  <si>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</si>
  <si>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</si>
  <si>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</si>
  <si>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</si>
  <si>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</si>
  <si>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</si>
  <si>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</si>
  <si>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</si>
  <si>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</si>
  <si>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</si>
  <si>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</si>
  <si>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</si>
  <si>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</si>
  <si>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</si>
  <si>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</si>
  <si>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</si>
  <si>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</si>
  <si>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</si>
  <si>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</si>
  <si>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</si>
  <si>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</si>
  <si>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</si>
  <si>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</si>
  <si>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</si>
  <si>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</si>
  <si>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</si>
  <si>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</si>
  <si>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</si>
  <si>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</si>
  <si>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</si>
  <si>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</si>
  <si>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</si>
  <si>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</si>
  <si>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</si>
  <si>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</si>
  <si>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</si>
  <si>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</si>
  <si>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</si>
  <si>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</si>
  <si>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</si>
  <si>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</si>
  <si>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</si>
  <si>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</si>
  <si>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</si>
  <si>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</si>
  <si>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</si>
  <si>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</si>
  <si>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</si>
  <si>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</si>
  <si>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</si>
  <si>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</si>
  <si>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</si>
  <si>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</si>
  <si>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</si>
  <si>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</si>
  <si>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</si>
  <si>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</si>
  <si>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</si>
  <si>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</si>
  <si>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</si>
  <si>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</si>
  <si>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</si>
  <si>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</si>
  <si>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</si>
  <si>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</si>
  <si>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</si>
  <si>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</si>
  <si>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</si>
  <si>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</si>
  <si>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</si>
  <si>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</si>
  <si>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</si>
  <si>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</si>
  <si>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</si>
  <si>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</si>
  <si>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</si>
  <si>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</si>
  <si>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</si>
  <si>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</si>
  <si>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</si>
  <si>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</si>
  <si>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</si>
  <si>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</si>
  <si>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</si>
  <si>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</si>
  <si>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</si>
  <si>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</si>
  <si>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</si>
  <si>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</si>
  <si>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</si>
  <si>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</si>
  <si>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</si>
  <si>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</si>
  <si>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</si>
  <si>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</si>
  <si>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</si>
  <si>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</si>
  <si>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</si>
  <si>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</si>
  <si>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</si>
  <si>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</si>
  <si>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</si>
  <si>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</si>
  <si>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</si>
  <si>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</si>
  <si>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</si>
  <si>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</si>
  <si>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</si>
  <si>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</si>
  <si>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</si>
  <si>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</si>
  <si>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</si>
  <si>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</si>
  <si>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</si>
  <si>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</si>
  <si>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</si>
  <si>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</si>
  <si>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</si>
  <si>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</si>
  <si>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</si>
  <si>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</si>
  <si>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</si>
  <si>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</si>
  <si>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</si>
  <si>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</si>
  <si>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</si>
  <si>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</si>
  <si>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</si>
  <si>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</si>
  <si>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</si>
  <si>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</si>
  <si>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</si>
  <si>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</si>
  <si>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</si>
  <si>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</si>
  <si>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</si>
  <si>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</si>
  <si>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</si>
  <si>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</si>
  <si>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</si>
  <si>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</si>
  <si>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</si>
  <si>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</si>
  <si>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</si>
  <si>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</si>
  <si>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</si>
  <si>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</si>
  <si>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</si>
  <si>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</si>
  <si>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</si>
  <si>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</si>
  <si>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</si>
  <si>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</si>
  <si>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</si>
  <si>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</si>
  <si>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</si>
  <si>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</si>
  <si>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</si>
  <si>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</si>
  <si>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</si>
  <si>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</si>
  <si>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</si>
  <si>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</si>
  <si>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</si>
  <si>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</si>
  <si>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</si>
  <si>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</si>
  <si>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</si>
  <si>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</si>
  <si>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</si>
  <si>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</si>
  <si>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</si>
  <si>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</si>
  <si>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</si>
  <si>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</si>
  <si>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</si>
  <si>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</si>
  <si>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</si>
  <si>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</si>
  <si>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</si>
  <si>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</si>
  <si>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</si>
  <si>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</si>
  <si>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</si>
  <si>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</si>
  <si>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</si>
  <si>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</si>
  <si>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</si>
  <si>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</si>
  <si>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</si>
  <si>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</si>
  <si>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</si>
  <si>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</si>
  <si>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</si>
  <si>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</si>
  <si>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</si>
  <si>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</si>
  <si>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</si>
  <si>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</si>
  <si>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</si>
  <si>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</si>
  <si>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</si>
  <si>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</si>
  <si>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</si>
  <si>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</si>
  <si>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</si>
  <si>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</si>
  <si>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</si>
  <si>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</si>
  <si>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</si>
  <si>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</si>
  <si>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</si>
  <si>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</si>
  <si>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</si>
  <si>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</si>
  <si>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</si>
  <si>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</si>
  <si>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</si>
  <si>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</si>
  <si>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</si>
  <si>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</si>
  <si>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</si>
  <si>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</si>
  <si>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</si>
  <si>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</si>
  <si>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</si>
  <si>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</si>
  <si>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</si>
  <si>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</si>
  <si>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</si>
  <si>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</si>
  <si>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</si>
  <si>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</si>
  <si>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</si>
  <si>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</si>
  <si>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</si>
  <si>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</si>
  <si>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</si>
  <si>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</si>
  <si>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</si>
  <si>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</si>
  <si>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</si>
  <si>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</si>
  <si>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</si>
  <si>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</si>
  <si>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</si>
  <si>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</si>
  <si>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</si>
  <si>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</si>
  <si>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</si>
  <si>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</si>
  <si>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</si>
  <si>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</si>
  <si>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</si>
  <si>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</si>
  <si>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</si>
  <si>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</si>
  <si>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</si>
  <si>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</si>
  <si>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</si>
  <si>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</si>
  <si>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</si>
  <si>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</si>
  <si>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</si>
  <si>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</si>
  <si>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</si>
  <si>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</si>
  <si>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</si>
  <si>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</si>
  <si>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</si>
  <si>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</si>
  <si>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</si>
  <si>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</si>
  <si>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</si>
  <si>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</si>
  <si>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</si>
  <si>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</si>
  <si>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</si>
  <si>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</si>
  <si>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</si>
  <si>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</si>
  <si>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</si>
  <si>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</si>
  <si>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</si>
  <si>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</si>
  <si>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</si>
  <si>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</si>
  <si>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</si>
  <si>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</si>
  <si>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</si>
  <si>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</si>
  <si>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</si>
  <si>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</si>
  <si>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</si>
  <si>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</si>
  <si>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</si>
  <si>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</si>
  <si>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</si>
  <si>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</si>
  <si>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</si>
  <si>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</si>
  <si>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</si>
  <si>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</si>
  <si>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</si>
  <si>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</si>
  <si>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</si>
  <si>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</si>
  <si>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</si>
  <si>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</si>
  <si>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</si>
  <si>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</si>
  <si>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</si>
  <si>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</si>
  <si>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</si>
  <si>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</si>
  <si>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</si>
  <si>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</si>
  <si>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</si>
  <si>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</si>
  <si>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</si>
  <si>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</si>
  <si>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</si>
  <si>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</si>
  <si>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</si>
  <si>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</si>
  <si>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</si>
  <si>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</si>
  <si>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</si>
  <si>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</si>
  <si>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</si>
  <si>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</si>
  <si>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</si>
  <si>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</si>
  <si>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</si>
  <si>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</si>
  <si>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</si>
  <si>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</si>
  <si>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</si>
  <si>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</si>
  <si>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</si>
  <si>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</si>
  <si>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</si>
  <si>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</si>
  <si>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</si>
  <si>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</si>
  <si>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</si>
  <si>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</si>
  <si>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</si>
  <si>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</si>
  <si>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</si>
  <si>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</si>
  <si>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</si>
  <si>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</si>
  <si>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</si>
  <si>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</si>
  <si>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</si>
  <si>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</si>
  <si>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</si>
  <si>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</si>
  <si>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</si>
  <si>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</si>
  <si>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</si>
  <si>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</si>
  <si>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</si>
  <si>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</si>
  <si>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</si>
  <si>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</si>
  <si>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</si>
  <si>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</si>
  <si>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</si>
  <si>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</si>
  <si>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</si>
  <si>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</si>
  <si>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</si>
  <si>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</si>
  <si>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</si>
  <si>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</si>
  <si>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</si>
  <si>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</si>
  <si>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</si>
  <si>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</si>
  <si>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</si>
  <si>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</si>
  <si>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</si>
  <si>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</si>
  <si>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</si>
  <si>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</si>
  <si>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</si>
  <si>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</si>
  <si>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</si>
  <si>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</si>
  <si>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</si>
  <si>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</si>
  <si>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</si>
  <si>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</si>
  <si>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</si>
  <si>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</si>
  <si>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</si>
  <si>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</si>
  <si>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</si>
  <si>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</si>
  <si>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</si>
  <si>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</si>
  <si>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</si>
  <si>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</si>
  <si>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</si>
  <si>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</si>
  <si>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</si>
  <si>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</si>
  <si>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</si>
  <si>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</si>
  <si>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</si>
  <si>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</si>
  <si>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</si>
  <si>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</si>
  <si>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</si>
  <si>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</si>
  <si>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</si>
  <si>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</si>
  <si>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</si>
  <si>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</si>
  <si>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</si>
  <si>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</si>
  <si>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</si>
  <si>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</si>
  <si>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</si>
  <si>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</si>
  <si>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</si>
  <si>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</si>
  <si>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</si>
  <si>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</si>
  <si>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</si>
  <si>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</si>
  <si>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</si>
  <si>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</si>
  <si>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</si>
  <si>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</si>
  <si>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</si>
  <si>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</si>
  <si>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</si>
  <si>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</si>
  <si>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</si>
  <si>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</si>
  <si>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</si>
  <si>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</si>
  <si>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</si>
  <si>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</si>
  <si>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</si>
  <si>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</si>
  <si>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</si>
  <si>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</si>
  <si>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</si>
  <si>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</si>
  <si>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</si>
  <si>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</si>
  <si>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</si>
  <si>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</si>
  <si>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</si>
  <si>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</si>
  <si>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</si>
  <si>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</si>
  <si>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</si>
  <si>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</si>
  <si>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</si>
  <si>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</si>
  <si>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</si>
  <si>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</si>
  <si>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</si>
  <si>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</si>
  <si>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</si>
  <si>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</si>
  <si>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</si>
  <si>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</si>
  <si>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</si>
  <si>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</si>
  <si>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</si>
  <si>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</si>
  <si>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</si>
  <si>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</si>
  <si>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</si>
  <si>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</si>
  <si>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</si>
  <si>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</si>
  <si>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</si>
  <si>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</si>
  <si>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</si>
  <si>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</si>
  <si>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</si>
  <si>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</si>
  <si>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</si>
  <si>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</si>
  <si>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</si>
  <si>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</si>
  <si>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</si>
  <si>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</si>
  <si>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</si>
  <si>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</si>
  <si>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</si>
  <si>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</si>
  <si>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</si>
  <si>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</si>
  <si>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</si>
  <si>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</si>
  <si>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</si>
  <si>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</si>
  <si>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</si>
  <si>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</si>
  <si>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</si>
  <si>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</si>
  <si>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</si>
  <si>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</si>
  <si>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</si>
  <si>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</si>
  <si>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</si>
  <si>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</si>
  <si>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</si>
  <si>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</si>
  <si>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</si>
  <si>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</si>
  <si>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</si>
  <si>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</si>
  <si>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</si>
  <si>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</si>
  <si>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</si>
  <si>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</si>
  <si>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</si>
  <si>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</si>
  <si>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</si>
  <si>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</si>
  <si>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</si>
  <si>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</si>
  <si>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</si>
  <si>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</si>
  <si>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</si>
  <si>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</si>
  <si>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</si>
  <si>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</si>
  <si>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</si>
  <si>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</si>
  <si>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</si>
  <si>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</si>
  <si>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</si>
  <si>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</si>
  <si>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</si>
  <si>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</si>
  <si>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</si>
  <si>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</si>
  <si>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</si>
  <si>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</si>
  <si>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</si>
  <si>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</si>
  <si>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</si>
  <si>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</si>
  <si>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</si>
  <si>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</si>
  <si>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</si>
  <si>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</si>
  <si>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</si>
  <si>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</si>
  <si>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</si>
  <si>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</si>
  <si>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</si>
  <si>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</si>
  <si>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</si>
  <si>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</si>
  <si>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</si>
  <si>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</si>
  <si>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</si>
  <si>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</si>
  <si>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</si>
  <si>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</si>
  <si>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</si>
  <si>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</si>
  <si>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</si>
  <si>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</si>
  <si>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</si>
  <si>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</si>
  <si>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</si>
  <si>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</si>
  <si>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</si>
  <si>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</si>
  <si>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</si>
  <si>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</si>
  <si>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</si>
  <si>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</si>
  <si>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</si>
  <si>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</si>
  <si>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</si>
  <si>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</si>
  <si>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</si>
  <si>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</si>
  <si>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</si>
  <si>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</si>
  <si>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</si>
  <si>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</si>
  <si>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</si>
  <si>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</si>
  <si>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</si>
  <si>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</si>
  <si>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</si>
  <si>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</si>
  <si>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</si>
  <si>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</si>
  <si>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</si>
  <si>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</si>
  <si>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</si>
  <si>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</si>
  <si>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</si>
  <si>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</si>
  <si>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</si>
  <si>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</si>
  <si>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</si>
  <si>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</si>
  <si>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</si>
  <si>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</si>
  <si>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</si>
  <si>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</si>
  <si>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</si>
  <si>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</si>
  <si>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</si>
  <si>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</si>
  <si>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</si>
  <si>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</si>
  <si>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</si>
  <si>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</si>
  <si>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</si>
  <si>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</si>
  <si>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</si>
  <si>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</si>
  <si>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</si>
  <si>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</si>
  <si>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</si>
  <si>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</si>
  <si>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</si>
  <si>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</si>
  <si>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</si>
  <si>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</si>
  <si>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</si>
  <si>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</si>
  <si>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</si>
  <si>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</si>
  <si>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</si>
  <si>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</si>
  <si>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</si>
  <si>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</si>
  <si>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</si>
  <si>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</si>
  <si>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</si>
  <si>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</si>
  <si>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</si>
  <si>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</si>
  <si>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</si>
  <si>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</si>
  <si>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</si>
  <si>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</si>
  <si>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</si>
  <si>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</si>
  <si>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</si>
  <si>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</si>
  <si>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</si>
  <si>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</si>
  <si>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</si>
  <si>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</si>
  <si>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</si>
  <si>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</si>
  <si>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</si>
  <si>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</si>
  <si>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</si>
  <si>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</si>
  <si>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</si>
  <si>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</si>
  <si>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</si>
  <si>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</si>
  <si>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</si>
  <si>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</si>
  <si>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</si>
  <si>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</si>
  <si>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</si>
  <si>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</si>
  <si>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</si>
  <si>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</si>
  <si>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</si>
  <si>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</si>
  <si>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</si>
  <si>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</si>
  <si>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</si>
  <si>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</si>
  <si>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</si>
  <si>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</si>
  <si>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</si>
  <si>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</si>
  <si>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</si>
  <si>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</si>
  <si>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</si>
  <si>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</si>
  <si>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</si>
  <si>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</si>
  <si>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</si>
  <si>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</si>
  <si>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</si>
  <si>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</si>
  <si>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</si>
  <si>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</si>
  <si>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</si>
  <si>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</si>
  <si>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</si>
  <si>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</si>
  <si>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</si>
  <si>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</si>
  <si>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</si>
  <si>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</si>
  <si>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</si>
  <si>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</si>
  <si>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</si>
  <si>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</si>
  <si>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</si>
  <si>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</si>
  <si>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</si>
  <si>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</si>
  <si>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</si>
  <si>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</si>
  <si>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</si>
  <si>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</si>
  <si>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</si>
  <si>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</si>
  <si>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</si>
  <si>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</si>
  <si>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</si>
  <si>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</si>
  <si>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</si>
  <si>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</si>
  <si>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</si>
  <si>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</si>
  <si>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</si>
  <si>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</si>
  <si>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</si>
  <si>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</si>
  <si>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</si>
  <si>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</si>
  <si>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</si>
  <si>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</si>
  <si>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</si>
  <si>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</si>
  <si>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</si>
  <si>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</si>
  <si>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</si>
  <si>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</si>
  <si>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</si>
  <si>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</si>
  <si>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</si>
  <si>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</si>
  <si>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</si>
  <si>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</si>
  <si>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</si>
  <si>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</si>
  <si>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</si>
  <si>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</si>
  <si>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</si>
  <si>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</si>
  <si>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</si>
  <si>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</si>
  <si>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</si>
  <si>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</si>
  <si>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</si>
  <si>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</si>
  <si>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</si>
  <si>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</si>
  <si>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</si>
  <si>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</si>
  <si>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</si>
  <si>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</si>
  <si>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</si>
  <si>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</si>
  <si>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</si>
  <si>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</si>
  <si>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</si>
  <si>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</si>
  <si>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</si>
  <si>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</si>
  <si>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</si>
  <si>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</si>
  <si>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</si>
  <si>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</si>
  <si>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</si>
  <si>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</si>
  <si>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</si>
  <si>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</si>
  <si>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</si>
  <si>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</si>
  <si>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</si>
  <si>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</si>
  <si>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</si>
  <si>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</si>
  <si>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</si>
  <si>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</si>
  <si>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</si>
  <si>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</si>
  <si>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</si>
  <si>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</si>
  <si>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</si>
  <si>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</si>
  <si>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</si>
  <si>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</si>
  <si>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</si>
  <si>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</si>
  <si>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</si>
  <si>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</si>
  <si>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</si>
  <si>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</si>
  <si>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</si>
  <si>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</si>
  <si>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</si>
  <si>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</si>
  <si>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</si>
  <si>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</si>
  <si>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</si>
  <si>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</si>
  <si>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</si>
  <si>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</si>
  <si>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</si>
  <si>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</si>
  <si>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</si>
  <si>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</si>
  <si>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</si>
  <si>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</si>
  <si>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</si>
  <si>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</si>
  <si>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</si>
  <si>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</si>
  <si>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</si>
  <si>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</si>
  <si>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</si>
  <si>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</si>
  <si>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</si>
  <si>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</si>
  <si>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</si>
  <si>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</si>
  <si>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</si>
  <si>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</si>
  <si>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</si>
  <si>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</si>
  <si>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</si>
  <si>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</si>
  <si>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</si>
  <si>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</si>
  <si>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</si>
  <si>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</si>
  <si>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</si>
  <si>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</si>
  <si>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</si>
  <si>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</si>
  <si>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</si>
  <si>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</si>
  <si>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</si>
  <si>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</si>
  <si>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</si>
  <si>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</si>
  <si>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</si>
  <si>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</si>
  <si>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</si>
  <si>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</si>
  <si>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</si>
  <si>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</si>
  <si>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</si>
  <si>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</si>
  <si>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</si>
  <si>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</si>
  <si>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</si>
  <si>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</si>
  <si>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</si>
  <si>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</si>
  <si>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</si>
  <si>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</si>
  <si>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</si>
  <si>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</si>
  <si>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</si>
  <si>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</si>
  <si>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</si>
  <si>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</si>
  <si>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</si>
  <si>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</si>
  <si>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</si>
  <si>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</si>
  <si>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</si>
  <si>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</si>
  <si>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</si>
  <si>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</si>
  <si>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</si>
  <si>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</si>
  <si>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</si>
  <si>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</si>
  <si>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</si>
  <si>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</si>
  <si>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</si>
  <si>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</si>
  <si>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</si>
  <si>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</si>
  <si>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</si>
  <si>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</si>
  <si>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</si>
  <si>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</si>
  <si>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</si>
  <si>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</si>
  <si>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</si>
  <si>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</si>
  <si>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</si>
  <si>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</si>
  <si>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</si>
  <si>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</si>
  <si>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</si>
  <si>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</si>
  <si>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</si>
  <si>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</si>
  <si>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</si>
  <si>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</si>
  <si>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</si>
  <si>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</si>
  <si>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</si>
  <si>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</si>
  <si>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</si>
  <si>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</si>
  <si>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</si>
  <si>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</si>
  <si>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</si>
  <si>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</si>
  <si>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</si>
  <si>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</si>
  <si>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</si>
  <si>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</si>
  <si>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</si>
  <si>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</si>
  <si>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</si>
  <si>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</si>
  <si>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</si>
  <si>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</si>
  <si>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</si>
  <si>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</si>
  <si>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</si>
  <si>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</si>
  <si>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</si>
  <si>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</si>
  <si>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</si>
  <si>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</si>
  <si>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</si>
  <si>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</si>
  <si>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</si>
  <si>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</si>
  <si>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</si>
  <si>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</si>
  <si>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</si>
  <si>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</si>
  <si>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</si>
  <si>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</si>
  <si>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</si>
  <si>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</si>
  <si>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</si>
  <si>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</si>
  <si>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</si>
  <si>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</si>
  <si>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</si>
  <si>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</si>
  <si>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</si>
  <si>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</si>
  <si>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</si>
  <si>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</si>
  <si>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</si>
  <si>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</si>
  <si>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</si>
  <si>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</si>
  <si>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</si>
  <si>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</si>
  <si>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</si>
  <si>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</si>
  <si>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</si>
  <si>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</si>
  <si>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</si>
  <si>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</si>
  <si>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</si>
  <si>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</si>
  <si>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</si>
  <si>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</si>
  <si>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</si>
  <si>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</si>
  <si>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</si>
  <si>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</si>
  <si>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</si>
  <si>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</si>
  <si>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</si>
  <si>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</si>
  <si>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</si>
  <si>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</si>
  <si>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</si>
  <si>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</si>
  <si>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</si>
  <si>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</si>
  <si>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</si>
  <si>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</si>
  <si>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</si>
  <si>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</si>
  <si>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</si>
  <si>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</si>
  <si>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</si>
  <si>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</si>
  <si>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</si>
  <si>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</si>
  <si>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</si>
  <si>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</si>
  <si>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</si>
  <si>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</si>
  <si>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</si>
  <si>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</si>
  <si>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</si>
  <si>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</si>
  <si>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</si>
  <si>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</si>
  <si>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</si>
  <si>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</si>
  <si>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</si>
  <si>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</si>
  <si>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</si>
  <si>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</si>
  <si>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</si>
  <si>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</si>
  <si>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</si>
  <si>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</si>
  <si>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</si>
  <si>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</si>
  <si>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</si>
  <si>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</si>
  <si>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</si>
  <si>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</si>
  <si>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</si>
  <si>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</si>
  <si>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</si>
  <si>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</si>
  <si>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</si>
  <si>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</si>
  <si>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</si>
  <si>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</si>
  <si>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</si>
  <si>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</si>
  <si>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</si>
  <si>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</si>
  <si>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</si>
  <si>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</si>
  <si>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</si>
  <si>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</si>
  <si>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</si>
  <si>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</si>
  <si>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</si>
  <si>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</si>
  <si>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</si>
  <si>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</si>
  <si>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</si>
  <si>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</si>
  <si>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</si>
  <si>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</si>
  <si>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</si>
  <si>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</si>
  <si>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</si>
  <si>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</si>
  <si>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</si>
  <si>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</si>
  <si>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</si>
  <si>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</si>
  <si>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</si>
  <si>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</si>
  <si>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</si>
  <si>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</si>
  <si>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</si>
  <si>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</si>
  <si>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</si>
  <si>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</si>
  <si>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</si>
  <si>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</si>
  <si>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</si>
  <si>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</si>
  <si>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</si>
  <si>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</si>
  <si>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</si>
  <si>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</si>
  <si>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</si>
  <si>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</si>
  <si>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</si>
  <si>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</si>
  <si>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</si>
  <si>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</si>
  <si>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</si>
  <si>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</si>
  <si>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</si>
  <si>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</si>
  <si>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</si>
  <si>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</si>
  <si>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</si>
  <si>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</si>
  <si>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</si>
  <si>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</si>
  <si>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</si>
  <si>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</si>
  <si>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</si>
  <si>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</si>
  <si>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</si>
  <si>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</si>
  <si>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</si>
  <si>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</si>
  <si>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</si>
  <si>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</si>
  <si>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</si>
  <si>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</si>
  <si>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</si>
  <si>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</si>
  <si>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</si>
  <si>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</si>
  <si>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</si>
  <si>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</si>
  <si>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</si>
  <si>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</si>
  <si>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</si>
  <si>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</si>
  <si>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</si>
  <si>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</si>
  <si>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</si>
  <si>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</si>
  <si>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</si>
  <si>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</si>
  <si>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</si>
  <si>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</si>
  <si>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</si>
  <si>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</si>
  <si>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</si>
  <si>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</si>
  <si>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</si>
  <si>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</si>
  <si>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</si>
  <si>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</si>
  <si>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</si>
  <si>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</si>
  <si>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</si>
  <si>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</si>
  <si>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</si>
  <si>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</si>
  <si>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</si>
  <si>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</si>
  <si>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</si>
  <si>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</si>
  <si>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</si>
  <si>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</si>
  <si>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</si>
  <si>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</si>
  <si>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</si>
  <si>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</si>
  <si>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</si>
  <si>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</si>
  <si>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</si>
  <si>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</si>
  <si>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</si>
  <si>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</si>
  <si>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</si>
  <si>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</si>
  <si>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</si>
  <si>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</si>
  <si>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</si>
  <si>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</si>
  <si>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</si>
  <si>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</si>
  <si>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</si>
  <si>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</si>
  <si>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</si>
  <si>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</si>
  <si>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</si>
  <si>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</si>
  <si>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</si>
  <si>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</si>
  <si>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</si>
  <si>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</si>
  <si>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</si>
  <si>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</si>
  <si>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</si>
  <si>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</si>
  <si>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</si>
  <si>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</si>
  <si>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</si>
  <si>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</si>
  <si>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</si>
  <si>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</si>
  <si>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</si>
  <si>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</si>
  <si>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</si>
  <si>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</si>
  <si>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</si>
  <si>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</si>
  <si>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</si>
  <si>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</si>
  <si>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</si>
  <si>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</si>
  <si>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</si>
  <si>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</si>
  <si>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</si>
  <si>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</si>
  <si>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</si>
  <si>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</si>
  <si>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</si>
  <si>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</si>
  <si>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</si>
  <si>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</si>
  <si>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</si>
  <si>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</si>
  <si>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</si>
  <si>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</si>
  <si>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</si>
  <si>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</si>
  <si>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</si>
  <si>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</si>
  <si>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</si>
  <si>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</si>
  <si>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</si>
  <si>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</si>
  <si>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</si>
  <si>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</si>
  <si>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</si>
  <si>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</si>
  <si>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</si>
  <si>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</si>
  <si>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</si>
  <si>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</si>
  <si>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</si>
  <si>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</si>
  <si>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</si>
  <si>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</si>
  <si>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</si>
  <si>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</si>
  <si>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</si>
  <si>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</si>
  <si>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</si>
  <si>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</si>
  <si>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</si>
  <si>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</si>
  <si>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</si>
  <si>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</si>
  <si>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</si>
  <si>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</si>
  <si>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</si>
  <si>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</si>
  <si>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</si>
  <si>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</si>
  <si>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</si>
  <si>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</si>
  <si>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</si>
  <si>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</si>
  <si>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</si>
  <si>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</si>
  <si>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</si>
  <si>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</si>
  <si>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</si>
  <si>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</si>
  <si>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</si>
  <si>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</si>
  <si>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</si>
  <si>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</si>
  <si>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</si>
  <si>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</si>
  <si>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</si>
  <si>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</si>
  <si>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</si>
  <si>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</si>
  <si>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</si>
  <si>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</si>
  <si>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</si>
  <si>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</si>
  <si>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</si>
  <si>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</si>
  <si>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</si>
  <si>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</si>
  <si>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</si>
  <si>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</si>
  <si>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</si>
  <si>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</si>
  <si>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</si>
  <si>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</si>
  <si>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</si>
  <si>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</si>
  <si>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</si>
  <si>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</si>
  <si>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</si>
  <si>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</si>
  <si>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</si>
  <si>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</si>
  <si>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</si>
  <si>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</si>
  <si>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</si>
  <si>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</si>
  <si>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</si>
  <si>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</si>
  <si>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</si>
  <si>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</si>
  <si>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</si>
  <si>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</si>
  <si>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</si>
  <si>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</si>
  <si>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</si>
  <si>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</si>
  <si>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</si>
  <si>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</si>
  <si>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</si>
  <si>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</si>
  <si>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</si>
  <si>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</si>
  <si>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</si>
  <si>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</si>
  <si>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</si>
  <si>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</si>
  <si>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</si>
  <si>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</si>
  <si>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</si>
  <si>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</si>
  <si>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</si>
  <si>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</si>
  <si>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</si>
  <si>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</si>
  <si>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</si>
  <si>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</si>
  <si>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</si>
  <si>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</si>
  <si>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</si>
  <si>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</si>
  <si>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</si>
  <si>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</si>
  <si>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</si>
  <si>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</si>
  <si>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</si>
  <si>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</si>
  <si>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</si>
  <si>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</si>
  <si>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</si>
  <si>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</si>
  <si>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</si>
  <si>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</si>
  <si>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</si>
  <si>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</si>
  <si>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</si>
  <si>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</si>
  <si>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</si>
  <si>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</si>
  <si>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</si>
  <si>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</si>
  <si>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</si>
  <si>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</si>
  <si>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</si>
  <si>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</si>
  <si>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</si>
  <si>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</si>
  <si>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</si>
  <si>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</si>
  <si>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</si>
  <si>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</si>
  <si>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</si>
  <si>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</si>
  <si>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</si>
  <si>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</si>
  <si>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</si>
  <si>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</si>
  <si>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</si>
  <si>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</si>
  <si>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</si>
  <si>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</si>
  <si>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</si>
  <si>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</si>
  <si>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</si>
  <si>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</si>
  <si>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</si>
  <si>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</si>
  <si>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</si>
  <si>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</si>
  <si>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</si>
  <si>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</si>
  <si>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</si>
  <si>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</si>
  <si>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</si>
  <si>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</si>
  <si>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</si>
  <si>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</si>
  <si>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</si>
  <si>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</si>
  <si>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</si>
  <si>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</si>
  <si>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</si>
  <si>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</si>
  <si>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</si>
  <si>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</si>
  <si>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</si>
  <si>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</si>
  <si>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</si>
  <si>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</si>
  <si>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</si>
  <si>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</si>
  <si>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</si>
  <si>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</si>
  <si>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</si>
  <si>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</si>
  <si>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</si>
  <si>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</si>
  <si>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</si>
  <si>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</si>
  <si>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</si>
  <si>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</si>
  <si>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</si>
  <si>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</si>
  <si>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</si>
  <si>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</si>
  <si>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</si>
  <si>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</si>
  <si>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</si>
  <si>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</si>
  <si>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</si>
  <si>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</si>
  <si>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</si>
  <si>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</si>
  <si>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</si>
  <si>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</si>
  <si>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</si>
  <si>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</si>
  <si>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</si>
  <si>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</si>
  <si>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</si>
  <si>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</si>
  <si>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</si>
  <si>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</si>
  <si>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</si>
  <si>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</si>
  <si>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</si>
  <si>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</si>
  <si>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</si>
  <si>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</si>
  <si>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</si>
  <si>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</si>
  <si>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</si>
  <si>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</si>
  <si>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</si>
  <si>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</si>
  <si>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</si>
  <si>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</si>
  <si>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</si>
  <si>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</si>
  <si>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</si>
  <si>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</si>
  <si>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</si>
  <si>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</si>
  <si>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</si>
  <si>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</si>
  <si>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</si>
  <si>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</si>
  <si>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</si>
  <si>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</si>
  <si>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</si>
  <si>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</si>
  <si>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</si>
  <si>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</si>
  <si>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</si>
  <si>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</si>
  <si>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</si>
  <si>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</si>
  <si>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</si>
  <si>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</si>
  <si>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</si>
  <si>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</si>
  <si>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</si>
  <si>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</si>
  <si>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</si>
  <si>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</si>
  <si>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</si>
  <si>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</si>
  <si>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</si>
  <si>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</si>
  <si>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</si>
  <si>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</si>
  <si>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</si>
  <si>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</si>
  <si>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</si>
  <si>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</si>
  <si>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</si>
  <si>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</si>
  <si>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</si>
  <si>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</si>
  <si>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</si>
  <si>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</si>
  <si>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</si>
  <si>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</si>
  <si>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</si>
  <si>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</si>
  <si>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</si>
  <si>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</si>
  <si>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</si>
  <si>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</si>
  <si>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</si>
  <si>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</si>
  <si>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</si>
  <si>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</si>
  <si>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</si>
  <si>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</si>
  <si>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</si>
  <si>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</si>
  <si>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</si>
  <si>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</si>
  <si>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</si>
  <si>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</si>
  <si>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</si>
  <si>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</si>
  <si>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</si>
  <si>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</si>
  <si>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</si>
  <si>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</si>
  <si>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</si>
  <si>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</si>
  <si>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</si>
  <si>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</si>
  <si>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</si>
  <si>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</si>
  <si>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</si>
  <si>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</si>
  <si>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</si>
  <si>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</si>
  <si>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</si>
  <si>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</si>
  <si>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</si>
  <si>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</si>
  <si>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</si>
  <si>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</si>
  <si>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</si>
  <si>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</si>
  <si>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</si>
  <si>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</si>
  <si>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</si>
  <si>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</si>
  <si>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</si>
  <si>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</si>
  <si>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</si>
  <si>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</si>
  <si>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</si>
  <si>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</si>
  <si>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</si>
  <si>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</si>
  <si>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</si>
  <si>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</si>
  <si>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</si>
  <si>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</si>
  <si>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</si>
  <si>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</si>
  <si>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</si>
  <si>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</si>
  <si>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</si>
  <si>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</si>
  <si>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</si>
  <si>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</si>
  <si>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</si>
  <si>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</si>
  <si>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</si>
  <si>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</si>
  <si>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</si>
  <si>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</si>
  <si>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</si>
  <si>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</si>
  <si>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</si>
  <si>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</si>
  <si>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</si>
  <si>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</si>
  <si>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</si>
  <si>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</si>
  <si>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</si>
  <si>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</si>
  <si>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</si>
  <si>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</si>
  <si>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</si>
  <si>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</si>
  <si>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</si>
  <si>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</si>
  <si>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</si>
  <si>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</si>
  <si>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</si>
  <si>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</si>
  <si>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</si>
  <si>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</si>
  <si>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</si>
  <si>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</si>
  <si>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</si>
  <si>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</si>
  <si>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</si>
  <si>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</si>
  <si>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</si>
  <si>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</si>
  <si>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</si>
  <si>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</si>
  <si>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</si>
  <si>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</si>
  <si>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</si>
  <si>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</si>
  <si>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</si>
  <si>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</si>
  <si>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</si>
  <si>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</si>
  <si>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</si>
  <si>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</si>
  <si>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</si>
  <si>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</si>
  <si>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</si>
  <si>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</si>
  <si>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</si>
  <si>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</si>
  <si>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</si>
  <si>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</si>
  <si>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</si>
  <si>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</si>
  <si>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</si>
  <si>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</si>
  <si>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</si>
  <si>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</si>
  <si>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</si>
  <si>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</si>
  <si>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</si>
  <si>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</si>
  <si>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</si>
  <si>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</si>
  <si>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</si>
  <si>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</si>
  <si>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</si>
  <si>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</si>
  <si>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</si>
  <si>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</si>
  <si>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</si>
  <si>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</si>
  <si>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</si>
  <si>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</si>
  <si>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</si>
  <si>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</si>
  <si>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</si>
  <si>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</si>
  <si>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</si>
  <si>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</si>
  <si>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</si>
  <si>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</si>
  <si>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</si>
  <si>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</si>
  <si>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</si>
  <si>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</si>
  <si>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</si>
  <si>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</si>
  <si>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</si>
  <si>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</si>
  <si>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</si>
  <si>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</si>
  <si>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</si>
  <si>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</si>
  <si>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</si>
  <si>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</si>
  <si>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</si>
  <si>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</si>
  <si>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</si>
  <si>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</si>
  <si>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</si>
  <si>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</si>
  <si>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</si>
  <si>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</si>
  <si>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</si>
  <si>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</si>
  <si>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</si>
  <si>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</si>
  <si>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</si>
  <si>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</si>
  <si>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</si>
  <si>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</si>
  <si>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</si>
  <si>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</si>
  <si>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</si>
  <si>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</si>
  <si>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</si>
  <si>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</si>
  <si>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</si>
  <si>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</si>
  <si>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</si>
  <si>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</si>
  <si>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</si>
  <si>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</si>
  <si>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</si>
  <si>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</si>
  <si>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</si>
  <si>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</si>
  <si>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</si>
  <si>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</si>
  <si>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</si>
  <si>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</si>
  <si>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</si>
  <si>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</si>
  <si>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</si>
  <si>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</si>
  <si>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</si>
  <si>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</si>
  <si>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</si>
  <si>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</si>
  <si>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</si>
  <si>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</si>
  <si>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</si>
  <si>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</si>
  <si>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</si>
  <si>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</si>
  <si>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</si>
  <si>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</si>
  <si>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</si>
  <si>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</si>
  <si>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</si>
  <si>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</si>
  <si>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</si>
  <si>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</si>
  <si>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</si>
  <si>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</si>
  <si>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</si>
  <si>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</si>
  <si>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</si>
  <si>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</si>
  <si>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</si>
  <si>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</si>
  <si>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</si>
  <si>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</si>
  <si>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</si>
  <si>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</si>
  <si>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</si>
  <si>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</si>
  <si>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</si>
  <si>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</si>
  <si>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</si>
  <si>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</si>
  <si>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</si>
  <si>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</si>
  <si>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</si>
  <si>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</si>
  <si>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</si>
  <si>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</si>
  <si>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</si>
  <si>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</si>
  <si>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</si>
  <si>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</si>
  <si>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</si>
  <si>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</si>
  <si>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</si>
  <si>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</si>
  <si>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</si>
  <si>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</si>
  <si>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</si>
  <si>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</si>
  <si>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</si>
  <si>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</si>
  <si>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</si>
  <si>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</si>
  <si>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</si>
  <si>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</si>
  <si>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</si>
  <si>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</si>
  <si>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</si>
  <si>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</si>
  <si>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</si>
  <si>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</si>
  <si>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</si>
  <si>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</si>
  <si>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</si>
  <si>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</si>
  <si>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</si>
  <si>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</si>
  <si>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</si>
  <si>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</si>
  <si>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</si>
  <si>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</si>
  <si>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</si>
  <si>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</si>
  <si>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</si>
  <si>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</si>
  <si>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</si>
  <si>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</si>
  <si>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</si>
  <si>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</si>
  <si>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</si>
  <si>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</si>
  <si>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</si>
  <si>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</si>
  <si>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</si>
  <si>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</si>
  <si>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</si>
  <si>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</si>
  <si>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</si>
  <si>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</si>
  <si>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</si>
  <si>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</si>
  <si>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</si>
  <si>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</si>
  <si>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</si>
  <si>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</si>
  <si>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</si>
  <si>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</si>
  <si>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</si>
  <si>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</si>
  <si>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</si>
  <si>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</si>
  <si>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</si>
  <si>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</si>
  <si>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</si>
  <si>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</si>
  <si>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</si>
  <si>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</si>
  <si>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</si>
  <si>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</si>
  <si>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</si>
  <si>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</si>
  <si>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</si>
  <si>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</si>
  <si>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</si>
  <si>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</si>
  <si>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</si>
  <si>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</si>
  <si>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</si>
  <si>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</si>
  <si>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</si>
  <si>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</si>
  <si>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</si>
  <si>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</si>
  <si>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</si>
  <si>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</si>
  <si>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</si>
  <si>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</si>
  <si>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</si>
  <si>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</si>
  <si>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</si>
  <si>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</si>
  <si>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</si>
  <si>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</si>
  <si>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</si>
  <si>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</si>
  <si>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</si>
  <si>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</si>
  <si>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</si>
  <si>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</si>
  <si>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</si>
  <si>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</si>
  <si>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</si>
  <si>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</si>
  <si>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</si>
  <si>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</si>
  <si>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</si>
  <si>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</si>
  <si>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</si>
  <si>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</si>
  <si>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</si>
  <si>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</si>
  <si>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</si>
  <si>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</si>
  <si>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</si>
  <si>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</si>
  <si>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</si>
  <si>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</si>
  <si>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</si>
  <si>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</si>
  <si>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</si>
  <si>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</si>
  <si>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</si>
  <si>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</si>
  <si>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</si>
  <si>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</si>
  <si>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</si>
  <si>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</si>
  <si>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</si>
  <si>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</si>
  <si>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</si>
  <si>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</si>
  <si>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</si>
  <si>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</si>
  <si>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</si>
  <si>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</si>
  <si>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</si>
  <si>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</si>
  <si>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</si>
  <si>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</si>
  <si>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</si>
  <si>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</si>
  <si>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</si>
  <si>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</si>
  <si>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</si>
  <si>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</si>
  <si>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</si>
  <si>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</si>
  <si>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</si>
  <si>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</si>
  <si>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</si>
  <si>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</si>
  <si>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</si>
  <si>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</si>
  <si>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</si>
  <si>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</si>
  <si>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</si>
  <si>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</si>
  <si>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</si>
  <si>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</si>
  <si>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</si>
  <si>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</si>
  <si>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</si>
  <si>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</si>
  <si>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</si>
  <si>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</si>
  <si>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</si>
  <si>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</si>
  <si>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</si>
  <si>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</si>
  <si>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</si>
  <si>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</si>
  <si>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</si>
  <si>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</si>
  <si>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</si>
  <si>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</si>
  <si>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</si>
  <si>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</si>
  <si>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</si>
  <si>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</si>
  <si>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</si>
  <si>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</si>
  <si>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</si>
  <si>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</si>
  <si>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</si>
  <si>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</si>
  <si>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</si>
  <si>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</si>
  <si>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</si>
  <si>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</si>
  <si>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</si>
  <si>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</si>
  <si>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</si>
  <si>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</si>
  <si>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</si>
  <si>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</si>
  <si>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</si>
  <si>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</si>
  <si>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</si>
  <si>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</si>
  <si>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</si>
  <si>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</si>
  <si>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</si>
  <si>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</si>
  <si>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</si>
  <si>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</si>
  <si>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</si>
  <si>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</si>
  <si>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</si>
  <si>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</si>
  <si>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</si>
  <si>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</si>
  <si>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</si>
  <si>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</si>
  <si>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</si>
  <si>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</si>
  <si>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</si>
  <si>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</si>
  <si>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</si>
  <si>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</si>
  <si>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</si>
  <si>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</si>
  <si>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</si>
  <si>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</si>
  <si>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</si>
  <si>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</si>
  <si>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</si>
  <si>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</si>
  <si>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</si>
  <si>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</si>
  <si>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</si>
  <si>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</si>
  <si>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</si>
  <si>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</si>
  <si>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</si>
  <si>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</si>
  <si>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</si>
  <si>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</si>
  <si>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</si>
  <si>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</si>
  <si>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</si>
  <si>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</si>
  <si>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</si>
  <si>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</si>
  <si>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</si>
  <si>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</si>
  <si>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</si>
  <si>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</si>
  <si>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</si>
  <si>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</si>
  <si>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</si>
  <si>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</si>
  <si>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</si>
  <si>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</si>
  <si>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</si>
  <si>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</si>
  <si>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</si>
  <si>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</si>
  <si>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</si>
  <si>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</si>
  <si>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</si>
  <si>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</si>
  <si>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</si>
  <si>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</si>
  <si>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</si>
  <si>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</si>
  <si>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</si>
  <si>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</si>
  <si>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</si>
  <si>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</si>
  <si>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</si>
  <si>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</si>
  <si>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</si>
  <si>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</si>
  <si>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</si>
  <si>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</si>
  <si>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</si>
  <si>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</si>
  <si>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</si>
  <si>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</si>
  <si>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</si>
  <si>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</si>
  <si>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</si>
  <si>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</si>
  <si>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</si>
  <si>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</si>
  <si>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</si>
  <si>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</si>
  <si>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</si>
  <si>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</si>
  <si>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</si>
  <si>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</si>
  <si>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</si>
  <si>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</si>
  <si>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</si>
  <si>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</si>
  <si>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</si>
  <si>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</si>
  <si>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</si>
  <si>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</si>
  <si>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</si>
  <si>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</si>
  <si>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</si>
  <si>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</si>
  <si>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</si>
  <si>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</si>
  <si>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</si>
  <si>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</si>
  <si>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</si>
  <si>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</si>
  <si>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</si>
  <si>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</si>
  <si>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</si>
  <si>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</si>
  <si>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</si>
  <si>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</si>
  <si>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</si>
  <si>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</si>
  <si>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</si>
  <si>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</si>
  <si>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</si>
  <si>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</si>
  <si>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</si>
  <si>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</si>
  <si>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</si>
  <si>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</si>
  <si>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</si>
  <si>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</si>
  <si>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</si>
  <si>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</si>
  <si>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</si>
  <si>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</si>
  <si>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</si>
  <si>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</si>
  <si>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</si>
  <si>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</si>
  <si>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</si>
  <si>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</si>
  <si>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</si>
  <si>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</si>
  <si>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</si>
  <si>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</si>
  <si>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</si>
  <si>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</si>
  <si>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</si>
  <si>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</si>
  <si>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</si>
  <si>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</si>
  <si>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</si>
  <si>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</si>
  <si>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</si>
  <si>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</si>
  <si>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</si>
  <si>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</si>
  <si>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</si>
  <si>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</si>
  <si>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</si>
  <si>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</si>
  <si>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</si>
  <si>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</si>
  <si>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</si>
  <si>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</si>
  <si>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</si>
  <si>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</si>
  <si>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</si>
  <si>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</si>
  <si>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</si>
  <si>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</si>
  <si>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</si>
  <si>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</si>
  <si>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</si>
  <si>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</si>
  <si>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</si>
  <si>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</si>
  <si>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</si>
  <si>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</si>
  <si>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</si>
  <si>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</si>
  <si>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</si>
  <si>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</si>
  <si>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</si>
  <si>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</si>
  <si>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</si>
  <si>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</si>
  <si>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</si>
  <si>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</si>
  <si>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</si>
  <si>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</si>
  <si>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</si>
  <si>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</si>
  <si>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</si>
  <si>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</si>
  <si>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</si>
  <si>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</si>
  <si>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</si>
  <si>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</si>
  <si>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</si>
  <si>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</si>
  <si>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</si>
  <si>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</si>
  <si>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</si>
  <si>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</si>
  <si>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</si>
  <si>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</si>
  <si>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</si>
  <si>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</si>
  <si>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</si>
  <si>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</si>
  <si>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</si>
  <si>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</si>
  <si>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</si>
  <si>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</si>
  <si>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</si>
  <si>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</si>
  <si>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</si>
  <si>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</si>
  <si>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</si>
  <si>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</si>
  <si>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</si>
  <si>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</si>
  <si>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</si>
  <si>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</si>
  <si>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</si>
  <si>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</si>
  <si>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</si>
  <si>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</si>
  <si>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</si>
  <si>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</si>
  <si>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</si>
  <si>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</si>
  <si>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</si>
  <si>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</si>
  <si>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</si>
  <si>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</si>
  <si>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</si>
  <si>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</si>
  <si>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</si>
  <si>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</si>
  <si>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</si>
  <si>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</si>
  <si>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</si>
  <si>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</si>
  <si>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</si>
  <si>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</si>
  <si>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</si>
  <si>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</si>
  <si>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</si>
  <si>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</si>
  <si>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</si>
  <si>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</si>
  <si>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</si>
  <si>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</si>
  <si>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</si>
  <si>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</si>
  <si>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</si>
  <si>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</si>
  <si>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</si>
  <si>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</si>
  <si>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</si>
  <si>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</si>
  <si>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</si>
  <si>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</si>
  <si>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</si>
  <si>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</si>
  <si>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</si>
  <si>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</si>
  <si>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</si>
  <si>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</si>
  <si>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</si>
  <si>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</si>
  <si>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</si>
  <si>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</si>
  <si>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</si>
  <si>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</si>
  <si>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</si>
  <si>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</si>
  <si>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</si>
  <si>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</si>
  <si>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</si>
  <si>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</si>
  <si>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</si>
  <si>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</si>
  <si>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</si>
  <si>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</si>
  <si>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</si>
  <si>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</si>
  <si>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</si>
  <si>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</si>
  <si>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</si>
  <si>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</si>
  <si>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</si>
  <si>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</si>
  <si>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</si>
  <si>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</si>
  <si>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</si>
  <si>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</si>
  <si>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</si>
  <si>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</si>
  <si>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</si>
  <si>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</si>
  <si>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</si>
  <si>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</si>
  <si>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</si>
  <si>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</si>
  <si>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</si>
  <si>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</si>
  <si>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</si>
  <si>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</si>
  <si>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</si>
  <si>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</si>
  <si>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</si>
  <si>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</si>
  <si>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</si>
  <si>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</si>
  <si>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</si>
  <si>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</si>
  <si>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</si>
  <si>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</si>
  <si>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</si>
  <si>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</si>
  <si>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</si>
  <si>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</si>
  <si>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</si>
  <si>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</si>
  <si>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</si>
  <si>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</si>
  <si>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</si>
  <si>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</si>
  <si>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</si>
  <si>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</si>
  <si>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</si>
  <si>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</si>
  <si>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</si>
  <si>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</si>
  <si>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</si>
  <si>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</si>
  <si>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</si>
  <si>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</si>
  <si>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</si>
  <si>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</si>
  <si>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</si>
  <si>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</si>
  <si>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</si>
  <si>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</si>
  <si>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</si>
  <si>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</si>
  <si>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</si>
  <si>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</si>
  <si>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</si>
  <si>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</si>
  <si>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</si>
  <si>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</si>
  <si>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</si>
  <si>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</si>
  <si>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</si>
  <si>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</si>
  <si>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</si>
  <si>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</si>
  <si>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</si>
  <si>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</si>
  <si>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</si>
  <si>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</si>
  <si>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</si>
  <si>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</si>
  <si>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</si>
  <si>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</si>
  <si>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</si>
  <si>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</si>
  <si>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</si>
  <si>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</si>
  <si>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</si>
  <si>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</si>
  <si>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</si>
  <si>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</si>
  <si>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</si>
  <si>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</si>
  <si>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</si>
  <si>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</si>
  <si>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</si>
  <si>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</si>
  <si>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</si>
  <si>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</si>
  <si>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</si>
  <si>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</si>
  <si>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</si>
  <si>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</si>
  <si>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</si>
  <si>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</si>
  <si>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</si>
  <si>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</si>
  <si>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</si>
  <si>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</si>
  <si>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</si>
  <si>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</si>
  <si>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</si>
  <si>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</si>
  <si>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</si>
  <si>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</si>
  <si>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</si>
  <si>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</si>
  <si>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</si>
  <si>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</si>
  <si>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</si>
  <si>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</si>
  <si>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</si>
  <si>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</si>
  <si>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</si>
  <si>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</si>
  <si>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</si>
  <si>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</si>
  <si>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</si>
  <si>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</si>
  <si>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</si>
  <si>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</si>
  <si>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</si>
  <si>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</si>
  <si>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</si>
  <si>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</si>
  <si>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</si>
  <si>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</si>
  <si>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</si>
  <si>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</si>
  <si>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</si>
  <si>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</si>
  <si>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</si>
  <si>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</si>
  <si>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</si>
  <si>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</si>
  <si>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</si>
  <si>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</si>
  <si>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</si>
  <si>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</si>
  <si>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</si>
  <si>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</si>
  <si>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</si>
  <si>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</si>
  <si>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</si>
  <si>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</si>
  <si>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</si>
  <si>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</si>
  <si>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</si>
  <si>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</si>
  <si>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</si>
  <si>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</si>
  <si>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</si>
  <si>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</si>
  <si>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</si>
  <si>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</si>
  <si>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</si>
  <si>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</si>
  <si>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</si>
  <si>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</si>
  <si>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</si>
  <si>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</si>
  <si>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</si>
  <si>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</si>
  <si>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</si>
  <si>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</si>
  <si>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</si>
  <si>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</si>
  <si>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</si>
  <si>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</si>
  <si>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</si>
  <si>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</si>
  <si>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</si>
  <si>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</si>
  <si>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</si>
  <si>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</si>
  <si>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</si>
  <si>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</si>
  <si>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</si>
  <si>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</si>
  <si>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</si>
  <si>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</si>
  <si>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</si>
  <si>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</si>
  <si>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</si>
  <si>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</si>
  <si>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</si>
  <si>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</si>
  <si>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</si>
  <si>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</si>
  <si>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</si>
  <si>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</si>
  <si>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</si>
  <si>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</si>
  <si>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</si>
  <si>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</si>
  <si>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</si>
  <si>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</si>
  <si>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</si>
  <si>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</si>
  <si>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</si>
  <si>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</si>
  <si>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</si>
  <si>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</si>
  <si>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</si>
  <si>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</si>
  <si>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</si>
  <si>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</si>
  <si>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</si>
  <si>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</si>
  <si>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</si>
  <si>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</si>
  <si>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</si>
  <si>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</si>
  <si>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</si>
  <si>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</si>
  <si>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</si>
  <si>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</si>
  <si>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</si>
  <si>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</si>
  <si>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</si>
  <si>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</si>
  <si>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</si>
  <si>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</si>
  <si>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</si>
  <si>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</si>
  <si>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</si>
  <si>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</si>
  <si>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</si>
  <si>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</si>
  <si>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</si>
  <si>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</si>
  <si>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</si>
  <si>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</si>
  <si>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</si>
  <si>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</si>
  <si>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</si>
  <si>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</si>
  <si>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</si>
  <si>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</si>
  <si>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</si>
  <si>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</si>
  <si>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</si>
  <si>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</si>
  <si>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</si>
  <si>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</si>
  <si>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</si>
  <si>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</si>
  <si>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</si>
  <si>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</si>
  <si>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</si>
  <si>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</si>
  <si>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</si>
  <si>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</si>
  <si>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</si>
  <si>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</si>
  <si>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</si>
  <si>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</si>
  <si>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</si>
  <si>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</si>
  <si>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</si>
  <si>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</si>
  <si>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</si>
  <si>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</si>
  <si>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</si>
  <si>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</si>
  <si>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</si>
  <si>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</si>
  <si>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</si>
  <si>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</si>
  <si>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</si>
  <si>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</si>
  <si>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</si>
  <si>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</si>
  <si>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</si>
  <si>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</si>
  <si>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</si>
  <si>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</si>
  <si>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</si>
  <si>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</si>
  <si>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</si>
  <si>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</si>
  <si>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</si>
  <si>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</si>
  <si>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</si>
  <si>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</si>
  <si>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</si>
  <si>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</si>
  <si>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</si>
  <si>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</si>
  <si>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</si>
  <si>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</si>
  <si>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</si>
  <si>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</si>
  <si>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</si>
  <si>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</si>
  <si>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</si>
  <si>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</si>
  <si>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</si>
  <si>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</si>
  <si>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</si>
  <si>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</si>
  <si>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</si>
  <si>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</si>
  <si>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</si>
  <si>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</si>
  <si>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</si>
  <si>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</si>
  <si>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</si>
  <si>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</si>
  <si>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</si>
  <si>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</si>
  <si>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</si>
  <si>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</si>
  <si>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</si>
  <si>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</si>
  <si>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</si>
  <si>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</si>
  <si>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</si>
  <si>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</si>
  <si>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</si>
  <si>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</si>
  <si>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</si>
  <si>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</si>
  <si>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</si>
  <si>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</si>
  <si>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</si>
  <si>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</si>
  <si>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</si>
  <si>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</si>
  <si>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</si>
  <si>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</si>
  <si>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</si>
  <si>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</si>
  <si>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</si>
  <si>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</si>
  <si>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</si>
  <si>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</si>
  <si>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</si>
  <si>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</si>
  <si>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</si>
  <si>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</si>
  <si>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</si>
  <si>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</si>
  <si>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</si>
  <si>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</si>
  <si>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</si>
  <si>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</si>
  <si>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</si>
  <si>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</si>
  <si>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</si>
  <si>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</si>
  <si>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</si>
  <si>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</si>
  <si>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</si>
  <si>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</si>
  <si>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</si>
  <si>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</si>
  <si>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</si>
  <si>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</si>
  <si>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</si>
  <si>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</si>
  <si>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</si>
  <si>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</si>
  <si>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</si>
  <si>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</si>
  <si>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</si>
  <si>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</si>
  <si>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</si>
  <si>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</si>
  <si>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</si>
  <si>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</si>
  <si>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</si>
  <si>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</si>
  <si>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</si>
  <si>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</si>
  <si>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</si>
  <si>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</si>
  <si>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</si>
  <si>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</si>
  <si>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</si>
  <si>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</si>
  <si>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</si>
  <si>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</si>
  <si>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</si>
  <si>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</si>
  <si>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</si>
  <si>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</si>
  <si>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</si>
  <si>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</si>
  <si>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</si>
  <si>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</si>
  <si>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</si>
  <si>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</si>
  <si>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</si>
  <si>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</si>
  <si>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</si>
  <si>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</si>
  <si>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</si>
  <si>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</si>
  <si>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</si>
  <si>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</si>
  <si>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</si>
  <si>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</si>
  <si>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</si>
  <si>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</si>
  <si>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</si>
  <si>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</si>
  <si>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</si>
  <si>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</si>
  <si>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</si>
  <si>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</si>
  <si>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</si>
  <si>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</si>
  <si>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</si>
  <si>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</si>
  <si>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</si>
  <si>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</si>
  <si>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</si>
  <si>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</si>
  <si>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</si>
  <si>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</si>
  <si>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</si>
  <si>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</si>
  <si>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</si>
  <si>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</si>
  <si>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</si>
  <si>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</si>
  <si>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</si>
  <si>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</si>
  <si>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</si>
  <si>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</si>
  <si>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</si>
  <si>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</si>
  <si>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</si>
  <si>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</si>
  <si>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</si>
  <si>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</si>
  <si>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</si>
  <si>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</si>
  <si>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</si>
  <si>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</si>
  <si>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</si>
  <si>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</si>
  <si>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</si>
  <si>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</si>
  <si>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</si>
  <si>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</si>
  <si>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</si>
  <si>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</si>
  <si>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</si>
  <si>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</si>
  <si>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</si>
  <si>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</si>
  <si>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</si>
  <si>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</si>
  <si>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</si>
  <si>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</si>
  <si>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</si>
  <si>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</si>
  <si>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</si>
  <si>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</si>
  <si>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</si>
  <si>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</si>
  <si>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</si>
  <si>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</si>
  <si>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</si>
  <si>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</si>
  <si>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</si>
  <si>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</si>
  <si>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</si>
  <si>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</si>
  <si>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</si>
  <si>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</si>
  <si>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</si>
  <si>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</si>
  <si>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</si>
  <si>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</si>
  <si>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</si>
  <si>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</si>
  <si>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</si>
  <si>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</si>
  <si>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</si>
  <si>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</si>
  <si>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</si>
  <si>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</si>
  <si>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</si>
  <si>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</si>
  <si>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</si>
  <si>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</si>
  <si>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</si>
  <si>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</si>
  <si>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</si>
  <si>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</si>
  <si>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</si>
  <si>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</si>
  <si>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</si>
  <si>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</si>
  <si>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</si>
  <si>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</si>
  <si>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</si>
  <si>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</si>
  <si>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</si>
  <si>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</si>
  <si>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</si>
  <si>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</si>
  <si>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</si>
  <si>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</si>
  <si>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</si>
  <si>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</si>
  <si>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</si>
  <si>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</si>
  <si>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</si>
  <si>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</si>
  <si>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</si>
  <si>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</si>
  <si>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</si>
  <si>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</si>
  <si>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</si>
  <si>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</si>
  <si>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</si>
  <si>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</si>
  <si>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</si>
  <si>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</si>
  <si>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</si>
  <si>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</si>
  <si>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</si>
  <si>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</si>
  <si>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</si>
  <si>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</si>
  <si>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</si>
  <si>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</si>
  <si>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</si>
  <si>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</si>
  <si>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</si>
  <si>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</si>
  <si>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</si>
  <si>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</si>
  <si>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</si>
  <si>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</si>
  <si>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</si>
  <si>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</si>
  <si>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</si>
  <si>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</si>
  <si>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</si>
  <si>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</si>
  <si>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</si>
  <si>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</si>
  <si>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</si>
  <si>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</si>
  <si>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</si>
  <si>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</si>
  <si>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</si>
  <si>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</si>
  <si>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</si>
  <si>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</si>
  <si>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</si>
  <si>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</si>
  <si>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</si>
  <si>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</si>
  <si>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</si>
  <si>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</si>
  <si>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</si>
  <si>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</si>
  <si>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</si>
  <si>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</si>
  <si>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</si>
  <si>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</si>
  <si>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</si>
  <si>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</si>
  <si>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</si>
  <si>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</si>
  <si>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</si>
  <si>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</si>
  <si>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</si>
  <si>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</si>
  <si>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</si>
  <si>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</si>
  <si>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</si>
  <si>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</si>
  <si>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</si>
  <si>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</si>
  <si>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</si>
  <si>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</si>
  <si>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</si>
  <si>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</si>
  <si>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</si>
  <si>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</si>
  <si>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</si>
  <si>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</si>
  <si>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</si>
  <si>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</si>
  <si>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</si>
  <si>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</si>
  <si>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</si>
  <si>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</si>
  <si>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</si>
  <si>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</si>
  <si>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</si>
  <si>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</si>
  <si>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</si>
  <si>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</si>
  <si>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</si>
  <si>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</si>
  <si>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</si>
  <si>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</si>
  <si>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</si>
  <si>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</si>
  <si>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</si>
  <si>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</si>
  <si>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</si>
  <si>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</si>
  <si>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</si>
  <si>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</si>
  <si>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</si>
  <si>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</si>
  <si>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</si>
  <si>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</si>
  <si>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</si>
  <si>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</si>
  <si>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</si>
  <si>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</si>
  <si>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</si>
  <si>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</si>
  <si>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</si>
  <si>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</si>
  <si>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</si>
  <si>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</si>
  <si>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</si>
  <si>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</si>
  <si>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</si>
  <si>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</si>
  <si>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</si>
  <si>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</si>
  <si>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</si>
  <si>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</si>
  <si>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</si>
  <si>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</si>
  <si>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</si>
  <si>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</si>
  <si>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</si>
  <si>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</si>
  <si>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</si>
  <si>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</si>
  <si>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</si>
  <si>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</si>
  <si>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</si>
  <si>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</si>
  <si>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</si>
  <si>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</si>
  <si>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</si>
  <si>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</si>
  <si>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</si>
  <si>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</si>
  <si>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</si>
  <si>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</si>
  <si>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</si>
  <si>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</si>
  <si>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</si>
  <si>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</si>
  <si>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</si>
  <si>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</si>
  <si>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</si>
  <si>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</si>
  <si>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</si>
  <si>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</si>
  <si>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</si>
  <si>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</si>
  <si>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</si>
  <si>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</si>
  <si>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</si>
  <si>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</si>
  <si>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</si>
  <si>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</si>
  <si>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</si>
  <si>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</si>
  <si>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</si>
  <si>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</si>
  <si>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</si>
  <si>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</si>
  <si>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</si>
  <si>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</si>
  <si>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</si>
  <si>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</si>
  <si>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</si>
  <si>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</si>
  <si>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</si>
  <si>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</si>
  <si>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</si>
  <si>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</si>
  <si>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</si>
  <si>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</si>
  <si>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</si>
  <si>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</si>
  <si>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</si>
  <si>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</si>
  <si>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</si>
  <si>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</si>
  <si>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</si>
  <si>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</si>
  <si>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</si>
  <si>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</si>
  <si>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</si>
  <si>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</si>
  <si>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</si>
  <si>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</si>
  <si>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</si>
  <si>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</si>
  <si>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</si>
  <si>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</si>
  <si>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</si>
  <si>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</si>
  <si>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</si>
  <si>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</si>
  <si>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</si>
  <si>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</si>
  <si>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</si>
  <si>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</si>
  <si>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</si>
  <si>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</si>
  <si>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</si>
  <si>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</si>
  <si>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</si>
  <si>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</si>
  <si>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</si>
  <si>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</si>
  <si>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</si>
  <si>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</si>
  <si>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</si>
  <si>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</si>
  <si>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</si>
  <si>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</si>
  <si>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</si>
  <si>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</si>
  <si>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</si>
  <si>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</si>
  <si>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</si>
  <si>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</si>
  <si>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</si>
  <si>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</si>
  <si>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</si>
  <si>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</si>
  <si>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</si>
  <si>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</si>
  <si>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</si>
  <si>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</si>
  <si>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</si>
  <si>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</si>
  <si>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</si>
  <si>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</si>
  <si>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</si>
  <si>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</si>
  <si>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</si>
  <si>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</si>
  <si>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</si>
  <si>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</si>
  <si>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</si>
  <si>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</si>
  <si>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</si>
  <si>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</si>
  <si>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</si>
  <si>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</si>
  <si>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</si>
  <si>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</si>
  <si>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</si>
  <si>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</si>
  <si>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</si>
  <si>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</si>
  <si>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</si>
  <si>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</si>
  <si>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</si>
  <si>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</si>
  <si>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</si>
  <si>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</si>
  <si>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</si>
  <si>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</si>
  <si>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</si>
  <si>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</si>
  <si>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</si>
  <si>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</si>
  <si>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</si>
  <si>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</si>
  <si>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</si>
  <si>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</si>
  <si>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</si>
  <si>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</si>
  <si>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</si>
  <si>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</si>
  <si>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</si>
  <si>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</si>
  <si>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</si>
  <si>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</si>
  <si>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</si>
  <si>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</si>
  <si>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</si>
  <si>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</si>
  <si>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</si>
  <si>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</si>
  <si>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</si>
  <si>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</si>
  <si>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</si>
  <si>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</si>
  <si>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</si>
  <si>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</si>
  <si>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</si>
  <si>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</si>
  <si>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</si>
  <si>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</si>
  <si>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</si>
  <si>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</si>
  <si>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</si>
  <si>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</si>
  <si>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</si>
  <si>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</si>
  <si>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</si>
  <si>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</si>
  <si>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</si>
  <si>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</si>
  <si>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</si>
  <si>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</si>
  <si>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</si>
  <si>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</si>
  <si>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</si>
  <si>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</si>
  <si>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</si>
  <si>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</si>
  <si>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</si>
  <si>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</si>
  <si>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</si>
  <si>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</si>
  <si>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</si>
  <si>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</si>
  <si>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</si>
  <si>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</si>
  <si>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</si>
  <si>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</si>
  <si>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</si>
  <si>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</si>
  <si>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</si>
  <si>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</si>
  <si>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</si>
  <si>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</si>
  <si>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</si>
  <si>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</si>
  <si>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</si>
  <si>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</si>
  <si>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</si>
  <si>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</si>
  <si>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</si>
  <si>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</si>
  <si>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</si>
  <si>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</si>
  <si>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</si>
  <si>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</si>
  <si>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</si>
  <si>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</si>
  <si>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</si>
  <si>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</si>
  <si>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</si>
  <si>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</si>
  <si>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</si>
  <si>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</si>
  <si>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</si>
  <si>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</si>
  <si>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</si>
  <si>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</si>
  <si>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</si>
  <si>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</si>
  <si>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</si>
  <si>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</si>
  <si>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</si>
  <si>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</si>
  <si>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</si>
  <si>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</si>
  <si>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</si>
  <si>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</si>
  <si>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</si>
  <si>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</si>
  <si>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</si>
  <si>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</si>
  <si>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</si>
  <si>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</si>
  <si>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</si>
  <si>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</si>
  <si>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</si>
  <si>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</si>
  <si>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</si>
  <si>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</si>
  <si>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</si>
  <si>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</si>
  <si>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</si>
  <si>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</si>
  <si>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</si>
  <si>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</si>
  <si>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</si>
  <si>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</si>
  <si>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</si>
  <si>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</si>
  <si>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</si>
  <si>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</si>
  <si>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</si>
  <si>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</si>
  <si>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</si>
  <si>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</si>
  <si>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</si>
  <si>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</si>
  <si>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</si>
  <si>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</si>
  <si>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</si>
  <si>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</si>
  <si>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</si>
  <si>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</si>
  <si>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</si>
  <si>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</si>
  <si>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</si>
  <si>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</si>
  <si>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</si>
  <si>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</si>
  <si>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</si>
  <si>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</si>
  <si>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</si>
  <si>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</si>
  <si>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</si>
  <si>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</si>
  <si>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</si>
  <si>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</si>
  <si>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</si>
  <si>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</si>
  <si>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</si>
  <si>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</si>
  <si>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</si>
  <si>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</si>
  <si>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</si>
  <si>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</si>
  <si>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</si>
  <si>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</si>
  <si>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</si>
  <si>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</si>
  <si>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</si>
  <si>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</si>
  <si>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</si>
  <si>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</si>
  <si>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</si>
  <si>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</si>
  <si>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</si>
  <si>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</si>
  <si>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</si>
  <si>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</si>
  <si>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</si>
  <si>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</si>
  <si>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</si>
  <si>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</si>
  <si>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</si>
  <si>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</si>
  <si>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</si>
  <si>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</si>
  <si>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</si>
  <si>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</si>
  <si>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</si>
  <si>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</si>
  <si>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</si>
  <si>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</si>
  <si>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</si>
  <si>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</si>
  <si>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</si>
  <si>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</si>
  <si>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</si>
  <si>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</si>
  <si>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</si>
  <si>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</si>
  <si>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</si>
  <si>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</si>
  <si>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</si>
  <si>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</si>
  <si>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</si>
  <si>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</si>
  <si>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</si>
  <si>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</si>
  <si>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</si>
  <si>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</si>
  <si>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</si>
  <si>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</si>
  <si>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</si>
  <si>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</si>
  <si>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</si>
  <si>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</si>
  <si>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</si>
  <si>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</si>
  <si>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</si>
  <si>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</si>
  <si>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</si>
  <si>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</si>
  <si>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</si>
  <si>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</si>
  <si>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</si>
  <si>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</si>
  <si>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</si>
  <si>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</si>
  <si>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</si>
  <si>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</si>
  <si>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</si>
  <si>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</si>
  <si>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</si>
  <si>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</si>
  <si>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</si>
  <si>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</si>
  <si>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</si>
  <si>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</si>
  <si>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</si>
  <si>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</si>
  <si>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</si>
  <si>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</si>
  <si>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</si>
  <si>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</si>
  <si>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</si>
  <si>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</si>
  <si>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</si>
  <si>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</si>
  <si>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</si>
  <si>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</si>
  <si>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</si>
  <si>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</si>
  <si>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</si>
  <si>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</si>
  <si>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</si>
  <si>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</si>
  <si>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</si>
  <si>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</si>
  <si>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</si>
  <si>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</si>
  <si>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</si>
  <si>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</si>
  <si>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</si>
  <si>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</si>
  <si>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</si>
  <si>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</si>
  <si>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</si>
  <si>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</si>
  <si>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</si>
  <si>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</si>
  <si>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</si>
  <si>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</si>
  <si>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</si>
  <si>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</si>
  <si>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</si>
  <si>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</si>
  <si>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</si>
  <si>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</si>
  <si>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</si>
  <si>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</si>
  <si>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</si>
  <si>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</si>
  <si>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</si>
  <si>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</si>
  <si>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</si>
  <si>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</si>
  <si>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</si>
  <si>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</si>
  <si>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</si>
  <si>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</si>
  <si>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</si>
  <si>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</si>
  <si>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</si>
  <si>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</si>
  <si>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</si>
  <si>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</si>
  <si>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</si>
  <si>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</si>
  <si>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</si>
  <si>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</si>
  <si>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</si>
  <si>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</si>
  <si>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</si>
  <si>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</si>
  <si>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</si>
  <si>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</si>
  <si>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</si>
  <si>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</si>
  <si>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</si>
  <si>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</si>
  <si>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</si>
  <si>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</si>
  <si>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</si>
  <si>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</si>
  <si>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</si>
  <si>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</si>
  <si>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</si>
  <si>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</si>
  <si>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</si>
  <si>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</si>
  <si>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</si>
  <si>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</si>
  <si>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</si>
  <si>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</si>
  <si>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</si>
  <si>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</si>
  <si>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</si>
  <si>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</si>
  <si>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</si>
  <si>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</si>
  <si>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</si>
  <si>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</si>
  <si>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</si>
  <si>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</si>
  <si>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</si>
  <si>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</si>
  <si>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</si>
  <si>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</si>
  <si>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</si>
  <si>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</si>
  <si>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</si>
  <si>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</si>
  <si>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</si>
  <si>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</si>
  <si>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</si>
  <si>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</si>
  <si>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</si>
  <si>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</si>
  <si>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</si>
  <si>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</si>
  <si>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</si>
  <si>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</si>
  <si>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</si>
  <si>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</si>
  <si>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</si>
  <si>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</si>
  <si>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</si>
  <si>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</si>
  <si>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</si>
  <si>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</si>
  <si>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</si>
  <si>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</si>
  <si>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</si>
  <si>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</si>
  <si>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</si>
  <si>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</si>
  <si>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</si>
  <si>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</si>
  <si>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</si>
  <si>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</si>
  <si>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</si>
  <si>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</si>
  <si>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</si>
  <si>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</si>
  <si>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</si>
  <si>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</si>
  <si>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</si>
  <si>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</si>
  <si>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</si>
  <si>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</si>
  <si>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</si>
  <si>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</si>
  <si>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</si>
  <si>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</si>
  <si>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</si>
  <si>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</si>
  <si>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</si>
  <si>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</si>
  <si>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</si>
  <si>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</si>
  <si>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</si>
  <si>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</si>
  <si>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</si>
  <si>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</si>
  <si>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</si>
  <si>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</si>
  <si>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</si>
  <si>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</si>
  <si>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</si>
  <si>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</si>
  <si>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</si>
  <si>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</si>
  <si>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</si>
  <si>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</si>
  <si>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</si>
  <si>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</si>
  <si>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</si>
  <si>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</si>
  <si>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</si>
  <si>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</si>
  <si>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</si>
  <si>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</si>
  <si>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</si>
  <si>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</si>
  <si>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</si>
  <si>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</si>
  <si>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</si>
  <si>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</si>
  <si>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</si>
  <si>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</si>
  <si>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</si>
  <si>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</si>
  <si>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</si>
  <si>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</si>
  <si>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</si>
  <si>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</si>
  <si>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</si>
  <si>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</si>
  <si>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</si>
  <si>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</si>
  <si>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</si>
  <si>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</si>
  <si>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</si>
  <si>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</si>
  <si>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</si>
  <si>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</si>
  <si>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</si>
  <si>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</si>
  <si>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</si>
  <si>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</si>
  <si>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</si>
  <si>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</si>
  <si>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</si>
  <si>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</si>
  <si>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</si>
  <si>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</si>
  <si>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</si>
  <si>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</si>
  <si>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</si>
  <si>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</si>
  <si>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</si>
  <si>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</si>
  <si>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</si>
  <si>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</si>
  <si>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</si>
  <si>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</si>
  <si>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</si>
  <si>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</si>
  <si>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</si>
  <si>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</si>
  <si>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</si>
  <si>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</si>
  <si>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</si>
  <si>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</si>
  <si>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</si>
  <si>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</si>
  <si>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</si>
  <si>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</si>
  <si>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</si>
  <si>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</si>
  <si>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</si>
  <si>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</si>
  <si>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</si>
  <si>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</si>
  <si>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</si>
  <si>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</si>
  <si>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</si>
  <si>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</si>
  <si>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</si>
  <si>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</si>
  <si>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</si>
  <si>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</si>
  <si>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</si>
  <si>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</si>
  <si>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</si>
  <si>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</si>
  <si>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</si>
  <si>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</si>
  <si>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</si>
  <si>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</si>
  <si>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</si>
  <si>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</si>
  <si>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</si>
  <si>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</si>
  <si>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</si>
  <si>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</si>
  <si>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</si>
  <si>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</si>
  <si>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</si>
  <si>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</si>
  <si>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</si>
  <si>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</si>
  <si>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</si>
  <si>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</si>
  <si>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</si>
  <si>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</si>
  <si>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</si>
  <si>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</si>
  <si>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</si>
  <si>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</si>
  <si>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</si>
  <si>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</si>
  <si>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</si>
  <si>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</si>
  <si>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</si>
  <si>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</si>
  <si>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</si>
  <si>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</si>
  <si>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</si>
  <si>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</si>
  <si>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</si>
  <si>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</si>
  <si>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</si>
  <si>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</si>
  <si>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</si>
  <si>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</si>
  <si>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</si>
  <si>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</si>
  <si>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</si>
  <si>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</si>
  <si>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</si>
  <si>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</si>
  <si>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</si>
  <si>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</si>
  <si>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</si>
  <si>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</si>
  <si>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</si>
  <si>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</si>
  <si>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</si>
  <si>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</si>
  <si>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</si>
  <si>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</si>
  <si>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</si>
  <si>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</si>
  <si>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</si>
  <si>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</si>
  <si>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</si>
  <si>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</si>
  <si>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</si>
  <si>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</si>
  <si>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</si>
  <si>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</si>
  <si>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</si>
  <si>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</si>
  <si>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</si>
  <si>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</si>
  <si>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</si>
  <si>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</si>
  <si>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</si>
  <si>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</si>
  <si>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</si>
  <si>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</si>
  <si>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</si>
  <si>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</si>
  <si>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</si>
  <si>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</si>
  <si>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</si>
  <si>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</si>
  <si>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</si>
  <si>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</si>
  <si>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</si>
  <si>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</si>
  <si>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</si>
  <si>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</si>
  <si>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</si>
  <si>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</si>
  <si>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</si>
  <si>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</si>
  <si>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</si>
  <si>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</si>
  <si>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</si>
  <si>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</si>
  <si>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</si>
  <si>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</si>
  <si>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</si>
  <si>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</si>
  <si>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</si>
  <si>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</si>
  <si>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</si>
  <si>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</si>
  <si>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</si>
  <si>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</si>
  <si>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</si>
  <si>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</si>
  <si>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</si>
  <si>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</si>
  <si>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</si>
  <si>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</si>
  <si>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</si>
  <si>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</si>
  <si>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</si>
  <si>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</si>
  <si>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</si>
  <si>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</si>
  <si>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</si>
  <si>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</si>
  <si>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</si>
  <si>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</si>
  <si>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</si>
  <si>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</si>
  <si>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</si>
  <si>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</si>
  <si>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</si>
  <si>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</si>
  <si>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</si>
  <si>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</si>
  <si>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</si>
  <si>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</si>
  <si>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</si>
  <si>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</si>
  <si>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</si>
  <si>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</si>
  <si>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</si>
  <si>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</si>
  <si>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</si>
  <si>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</si>
  <si>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</si>
  <si>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</si>
  <si>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</si>
  <si>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</si>
  <si>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</si>
  <si>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</si>
  <si>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</si>
  <si>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</si>
  <si>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</si>
  <si>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</si>
  <si>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</si>
  <si>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</si>
  <si>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</si>
  <si>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</si>
  <si>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</si>
  <si>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</si>
  <si>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</si>
  <si>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</si>
  <si>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</si>
  <si>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</si>
  <si>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</si>
  <si>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</si>
  <si>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</si>
  <si>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</si>
  <si>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</si>
  <si>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</si>
  <si>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</si>
  <si>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</si>
  <si>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</si>
  <si>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</si>
  <si>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</si>
  <si>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</si>
  <si>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</si>
  <si>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</si>
  <si>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</si>
  <si>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</si>
  <si>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</si>
  <si>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</si>
  <si>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</si>
  <si>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</si>
  <si>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</si>
  <si>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</si>
  <si>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</si>
  <si>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</si>
  <si>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</si>
  <si>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</si>
  <si>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</si>
  <si>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</si>
  <si>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</si>
  <si>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</si>
  <si>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</si>
  <si>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</si>
  <si>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</si>
  <si>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</si>
  <si>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</si>
  <si>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</si>
  <si>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</si>
  <si>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</si>
  <si>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</si>
  <si>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</si>
  <si>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</si>
  <si>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</si>
  <si>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</si>
  <si>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</si>
  <si>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</si>
  <si>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</si>
  <si>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</si>
  <si>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</si>
  <si>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</si>
  <si>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</si>
  <si>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</si>
  <si>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</si>
  <si>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</si>
  <si>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</si>
  <si>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</si>
  <si>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</si>
  <si>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</si>
  <si>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</si>
  <si>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</si>
  <si>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</si>
  <si>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</si>
  <si>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</si>
  <si>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</si>
  <si>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</si>
  <si>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</si>
  <si>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</si>
  <si>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</si>
  <si>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</si>
  <si>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</si>
  <si>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</si>
  <si>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</si>
  <si>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</si>
  <si>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</si>
  <si>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</si>
  <si>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</si>
  <si>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</si>
  <si>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</si>
  <si>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</si>
  <si>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</si>
  <si>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</si>
  <si>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</si>
  <si>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</si>
  <si>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</si>
  <si>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</si>
  <si>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</si>
  <si>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</si>
  <si>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</si>
  <si>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</si>
  <si>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</si>
  <si>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</si>
  <si>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</si>
  <si>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</si>
  <si>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</si>
  <si>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</si>
  <si>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</si>
  <si>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</si>
  <si>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</si>
  <si>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</si>
  <si>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</si>
  <si>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</si>
  <si>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</si>
  <si>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</si>
  <si>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</si>
  <si>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</si>
  <si>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</si>
  <si>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</si>
  <si>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</si>
  <si>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</si>
  <si>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</si>
  <si>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</si>
  <si>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</si>
  <si>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</si>
  <si>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</si>
  <si>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</si>
  <si>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</si>
  <si>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</si>
  <si>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</si>
  <si>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</si>
  <si>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</si>
  <si>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</si>
  <si>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</si>
  <si>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</si>
  <si>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</si>
  <si>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</si>
  <si>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</si>
  <si>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</si>
  <si>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</si>
  <si>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</si>
  <si>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</si>
  <si>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</si>
  <si>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</si>
  <si>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</si>
  <si>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</si>
  <si>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</si>
  <si>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</si>
  <si>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</si>
  <si>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</si>
  <si>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</si>
  <si>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</si>
  <si>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</si>
  <si>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</si>
  <si>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</si>
  <si>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</si>
  <si>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</si>
  <si>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</si>
  <si>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</si>
  <si>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</si>
  <si>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</si>
  <si>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</si>
  <si>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</si>
  <si>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</si>
  <si>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</si>
  <si>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</si>
  <si>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</si>
  <si>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</si>
  <si>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</si>
  <si>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</si>
  <si>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</si>
  <si>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</si>
  <si>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</si>
  <si>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</si>
  <si>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</si>
  <si>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</si>
  <si>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</si>
  <si>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</si>
  <si>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</si>
  <si>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</si>
  <si>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</si>
  <si>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</si>
  <si>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</si>
  <si>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</si>
  <si>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</si>
  <si>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</si>
  <si>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</si>
  <si>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</si>
  <si>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</si>
  <si>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</si>
  <si>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</si>
  <si>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</si>
  <si>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</si>
  <si>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</si>
  <si>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</si>
  <si>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</si>
  <si>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</si>
  <si>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</si>
  <si>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</si>
  <si>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</si>
  <si>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</si>
  <si>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</si>
  <si>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</si>
  <si>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</si>
  <si>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</si>
  <si>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</si>
  <si>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</si>
  <si>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</si>
  <si>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</si>
  <si>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</si>
  <si>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</si>
  <si>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</si>
  <si>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</si>
  <si>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</si>
  <si>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</si>
  <si>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</si>
  <si>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</si>
  <si>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</si>
  <si>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</si>
  <si>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</si>
  <si>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</si>
  <si>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</si>
  <si>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</si>
  <si>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</si>
  <si>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</si>
  <si>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</si>
  <si>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</si>
  <si>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</si>
  <si>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</si>
  <si>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</si>
  <si>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</si>
  <si>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</si>
  <si>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</si>
  <si>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</si>
  <si>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</si>
  <si>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</si>
  <si>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</si>
  <si>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</si>
  <si>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</si>
  <si>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</si>
  <si>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</si>
  <si>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</si>
  <si>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</si>
  <si>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</si>
  <si>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</si>
  <si>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</si>
  <si>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</si>
  <si>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</si>
  <si>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</si>
  <si>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</si>
  <si>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</si>
  <si>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</si>
  <si>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</si>
  <si>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</si>
  <si>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</si>
  <si>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</si>
  <si>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</si>
  <si>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</si>
  <si>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</si>
  <si>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</si>
  <si>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</si>
  <si>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</si>
  <si>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</si>
  <si>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</si>
  <si>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</si>
  <si>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</si>
  <si>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</si>
  <si>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</si>
  <si>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</si>
  <si>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</si>
  <si>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</si>
  <si>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</si>
  <si>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</si>
  <si>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</si>
  <si>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</si>
  <si>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</si>
  <si>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</si>
  <si>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</si>
  <si>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</si>
  <si>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</si>
  <si>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</si>
  <si>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</si>
  <si>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</si>
  <si>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</si>
  <si>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</si>
  <si>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</si>
  <si>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</si>
  <si>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</si>
  <si>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</si>
  <si>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</si>
  <si>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</si>
  <si>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</si>
  <si>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</si>
  <si>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</si>
  <si>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</si>
  <si>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</si>
  <si>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</si>
  <si>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</si>
  <si>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</si>
  <si>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</si>
  <si>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</si>
  <si>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</si>
  <si>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</si>
  <si>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</si>
  <si>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</si>
  <si>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</si>
  <si>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</si>
  <si>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</si>
  <si>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</si>
  <si>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</si>
  <si>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</si>
  <si>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</si>
  <si>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</si>
  <si>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</si>
  <si>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</si>
  <si>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</si>
  <si>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</si>
  <si>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</si>
  <si>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</si>
  <si>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</si>
  <si>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</si>
  <si>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</si>
  <si>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</si>
  <si>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</si>
  <si>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</si>
  <si>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</si>
  <si>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</si>
  <si>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</si>
  <si>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</si>
  <si>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</si>
  <si>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</si>
  <si>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</si>
  <si>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</si>
  <si>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</si>
  <si>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</si>
  <si>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</si>
  <si>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</si>
  <si>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</si>
  <si>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</si>
  <si>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</si>
  <si>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</si>
  <si>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</si>
  <si>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</si>
  <si>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</si>
  <si>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</si>
  <si>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</si>
  <si>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</si>
  <si>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</si>
  <si>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</si>
  <si>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</si>
  <si>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</si>
  <si>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</si>
  <si>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</si>
  <si>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</si>
  <si>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</si>
  <si>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</si>
  <si>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</si>
  <si>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</si>
  <si>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</si>
  <si>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</si>
  <si>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</si>
  <si>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</si>
  <si>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</si>
  <si>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</si>
  <si>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</si>
  <si>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</si>
  <si>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</si>
  <si>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</si>
  <si>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</si>
  <si>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</si>
  <si>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</si>
  <si>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</si>
  <si>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</si>
  <si>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</si>
  <si>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</si>
  <si>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</si>
  <si>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</si>
  <si>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</si>
  <si>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</si>
  <si>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</si>
  <si>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</si>
  <si>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</si>
  <si>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</si>
  <si>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</si>
  <si>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</si>
  <si>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</si>
  <si>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</si>
  <si>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</si>
  <si>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</si>
  <si>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</si>
  <si>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</si>
  <si>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</si>
  <si>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</si>
  <si>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</si>
  <si>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</si>
  <si>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</si>
  <si>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</si>
  <si>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</si>
  <si>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</si>
  <si>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</si>
  <si>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</si>
  <si>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</si>
  <si>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</si>
  <si>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</si>
  <si>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</si>
  <si>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</si>
  <si>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</si>
  <si>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</si>
  <si>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</si>
  <si>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</si>
  <si>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</si>
  <si>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</si>
  <si>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</si>
  <si>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</si>
  <si>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</si>
  <si>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</si>
  <si>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</si>
  <si>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</si>
  <si>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</si>
  <si>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</si>
  <si>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</si>
  <si>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</si>
  <si>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</si>
  <si>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</si>
  <si>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</si>
  <si>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</si>
  <si>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</si>
  <si>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</si>
  <si>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</si>
  <si>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</si>
  <si>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</si>
  <si>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</si>
  <si>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</si>
  <si>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</si>
  <si>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</si>
  <si>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</si>
  <si>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</si>
  <si>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</si>
  <si>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</si>
  <si>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</si>
  <si>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</si>
  <si>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</si>
  <si>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</si>
  <si>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</si>
  <si>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</si>
  <si>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</si>
  <si>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</si>
  <si>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</si>
  <si>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</si>
  <si>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</si>
  <si>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</si>
  <si>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</si>
  <si>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</si>
  <si>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</si>
  <si>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</si>
  <si>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</si>
  <si>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</si>
  <si>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</si>
  <si>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</si>
  <si>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</si>
  <si>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</si>
  <si>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</si>
  <si>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</si>
  <si>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</si>
  <si>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</si>
  <si>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</si>
  <si>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</si>
  <si>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</si>
  <si>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</si>
  <si>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</si>
  <si>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</si>
  <si>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</si>
  <si>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</si>
  <si>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</si>
  <si>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</si>
  <si>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</si>
  <si>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</si>
  <si>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</si>
  <si>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</si>
  <si>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</si>
  <si>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</si>
  <si>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</si>
  <si>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</si>
  <si>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</si>
  <si>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</si>
  <si>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</si>
  <si>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</si>
  <si>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</si>
  <si>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</si>
  <si>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</si>
  <si>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</si>
  <si>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</si>
  <si>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</si>
  <si>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</si>
  <si>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</si>
  <si>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</si>
  <si>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</si>
  <si>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</si>
  <si>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</si>
  <si>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</si>
  <si>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</si>
  <si>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</si>
  <si>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</si>
  <si>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</si>
  <si>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</si>
  <si>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</si>
  <si>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</si>
  <si>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</si>
  <si>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</si>
  <si>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</si>
  <si>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</si>
  <si>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</si>
  <si>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</si>
  <si>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</si>
  <si>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</si>
  <si>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</si>
  <si>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</si>
  <si>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</si>
  <si>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</si>
  <si>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</si>
  <si>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</si>
  <si>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</si>
  <si>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</si>
  <si>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</si>
  <si>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</si>
  <si>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</si>
  <si>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</si>
  <si>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</si>
  <si>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</si>
  <si>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</si>
  <si>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</si>
  <si>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</si>
  <si>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</si>
  <si>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</si>
  <si>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</si>
  <si>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</si>
  <si>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</si>
  <si>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</si>
  <si>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</si>
  <si>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</si>
  <si>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</si>
  <si>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</si>
  <si>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</si>
  <si>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</si>
  <si>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</si>
  <si>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</si>
  <si>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</si>
  <si>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</si>
  <si>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</si>
  <si>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</si>
  <si>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</si>
  <si>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</si>
  <si>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</si>
  <si>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</si>
  <si>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</si>
  <si>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</si>
  <si>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</si>
  <si>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</si>
  <si>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</si>
  <si>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</si>
  <si>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</si>
  <si>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</si>
  <si>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</si>
  <si>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</si>
  <si>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</si>
  <si>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</si>
  <si>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</si>
  <si>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</si>
  <si>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</si>
  <si>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</si>
  <si>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</si>
  <si>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</si>
  <si>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</si>
  <si>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</si>
  <si>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</si>
  <si>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</si>
  <si>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</si>
  <si>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</si>
  <si>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</si>
  <si>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</si>
  <si>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</si>
  <si>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</si>
  <si>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</si>
  <si>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</si>
  <si>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</si>
  <si>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</si>
  <si>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</si>
  <si>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</si>
  <si>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</si>
  <si>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</si>
  <si>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</si>
  <si>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</si>
  <si>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</si>
  <si>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</si>
  <si>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</si>
  <si>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</si>
  <si>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</si>
  <si>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</si>
  <si>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</si>
  <si>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</si>
  <si>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</si>
  <si>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</si>
  <si>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</si>
  <si>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</si>
  <si>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</si>
  <si>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</si>
  <si>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</si>
  <si>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</si>
  <si>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</si>
  <si>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</si>
  <si>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</si>
  <si>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</si>
  <si>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</si>
  <si>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</si>
  <si>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</si>
  <si>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</si>
  <si>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</si>
  <si>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</si>
  <si>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</si>
  <si>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</si>
  <si>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</si>
  <si>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</si>
  <si>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</si>
  <si>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</si>
  <si>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</si>
  <si>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</si>
  <si>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</si>
  <si>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</si>
  <si>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</si>
  <si>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</si>
  <si>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</si>
  <si>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</si>
  <si>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</si>
  <si>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</si>
  <si>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</si>
  <si>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</si>
  <si>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</si>
  <si>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</si>
  <si>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</si>
  <si>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</si>
  <si>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</si>
  <si>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</si>
  <si>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</si>
  <si>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</si>
  <si>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</si>
  <si>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</si>
  <si>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</si>
  <si>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</si>
  <si>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</si>
  <si>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</si>
  <si>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</si>
  <si>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</si>
  <si>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</si>
  <si>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</si>
  <si>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</si>
  <si>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</si>
  <si>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</si>
  <si>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</si>
  <si>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</si>
  <si>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</si>
  <si>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</si>
  <si>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</si>
  <si>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</si>
  <si>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</si>
  <si>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</si>
  <si>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</si>
  <si>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</si>
  <si>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</si>
  <si>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</si>
  <si>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</si>
  <si>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</si>
  <si>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</si>
  <si>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</si>
  <si>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</si>
  <si>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</si>
  <si>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</si>
  <si>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</si>
  <si>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</si>
  <si>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</si>
  <si>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</si>
  <si>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</si>
  <si>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</si>
  <si>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</si>
  <si>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</si>
  <si>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</si>
  <si>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</si>
  <si>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</si>
  <si>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</si>
  <si>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</si>
  <si>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</si>
  <si>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</si>
  <si>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</si>
  <si>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</si>
  <si>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</si>
  <si>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</si>
  <si>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</si>
  <si>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</si>
  <si>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</si>
  <si>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</si>
  <si>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</si>
  <si>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</si>
  <si>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</si>
  <si>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</si>
  <si>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</si>
  <si>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</si>
  <si>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</si>
  <si>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</si>
  <si>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</si>
  <si>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</si>
  <si>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</si>
  <si>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</si>
  <si>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</si>
  <si>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</si>
  <si>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</si>
  <si>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</si>
  <si>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</si>
  <si>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</si>
  <si>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</si>
  <si>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</si>
  <si>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</si>
  <si>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</si>
  <si>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</si>
  <si>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</si>
  <si>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</si>
  <si>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</si>
  <si>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</si>
  <si>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</si>
  <si>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</si>
  <si>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</si>
  <si>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</si>
  <si>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</si>
  <si>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</si>
  <si>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</si>
  <si>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</si>
  <si>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</si>
  <si>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</si>
  <si>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</si>
  <si>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</si>
  <si>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</si>
  <si>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</si>
  <si>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</si>
  <si>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</si>
  <si>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</si>
  <si>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</si>
  <si>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</si>
  <si>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</si>
  <si>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</si>
  <si>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</si>
  <si>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</si>
  <si>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</si>
  <si>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</si>
  <si>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</si>
  <si>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</si>
  <si>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</si>
  <si>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</si>
  <si>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</si>
  <si>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</si>
  <si>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</si>
  <si>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</si>
  <si>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</si>
  <si>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</si>
  <si>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</si>
  <si>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</si>
  <si>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</si>
  <si>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</si>
  <si>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</si>
  <si>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</si>
  <si>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</si>
  <si>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</si>
  <si>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</si>
  <si>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</si>
  <si>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</si>
  <si>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</si>
  <si>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</si>
  <si>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</si>
  <si>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</si>
  <si>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</si>
  <si>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</si>
  <si>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</si>
  <si>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</si>
  <si>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</si>
  <si>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</si>
  <si>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</si>
  <si>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</si>
  <si>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</si>
  <si>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</si>
  <si>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</si>
  <si>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</si>
  <si>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</si>
  <si>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</si>
  <si>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</si>
  <si>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</si>
  <si>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</si>
  <si>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</si>
  <si>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</si>
  <si>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</si>
  <si>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</si>
  <si>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</si>
  <si>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</si>
  <si>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</si>
  <si>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</si>
  <si>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</si>
  <si>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</si>
  <si>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</si>
  <si>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</si>
  <si>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</si>
  <si>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</si>
  <si>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</si>
  <si>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</si>
  <si>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</si>
  <si>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</si>
  <si>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</si>
  <si>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</si>
  <si>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</si>
  <si>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</si>
  <si>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</si>
  <si>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</si>
  <si>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</si>
  <si>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</si>
  <si>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</si>
  <si>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</si>
  <si>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</si>
  <si>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</si>
  <si>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</si>
  <si>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</si>
  <si>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</si>
  <si>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</si>
  <si>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</si>
  <si>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</si>
  <si>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</si>
  <si>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</si>
  <si>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</si>
  <si>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</si>
  <si>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</si>
  <si>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</si>
  <si>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</si>
  <si>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</si>
  <si>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</si>
  <si>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</si>
  <si>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</si>
  <si>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</si>
  <si>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</si>
  <si>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</si>
  <si>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</si>
  <si>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</si>
  <si>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</si>
  <si>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</si>
  <si>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</si>
  <si>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</si>
  <si>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</si>
  <si>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</si>
  <si>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</si>
  <si>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</si>
  <si>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</si>
  <si>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</si>
  <si>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</si>
  <si>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</si>
  <si>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</si>
  <si>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</si>
  <si>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</si>
  <si>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</si>
  <si>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</si>
  <si>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</si>
  <si>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</si>
  <si>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</si>
  <si>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</si>
  <si>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</si>
  <si>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</si>
  <si>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</si>
  <si>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</si>
  <si>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</si>
  <si>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</si>
  <si>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</si>
  <si>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</si>
  <si>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</si>
  <si>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</si>
  <si>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</si>
  <si>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</si>
  <si>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</si>
  <si>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</si>
  <si>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</si>
  <si>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</si>
  <si>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</si>
  <si>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</si>
  <si>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</si>
  <si>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</si>
  <si>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</si>
  <si>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</si>
  <si>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</si>
  <si>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</si>
  <si>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</si>
  <si>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</si>
  <si>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</si>
  <si>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</si>
  <si>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</si>
  <si>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</si>
  <si>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</si>
  <si>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</si>
  <si>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</si>
  <si>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</si>
  <si>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</si>
  <si>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</si>
  <si>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</si>
  <si>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</si>
  <si>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</si>
  <si>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</si>
  <si>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</si>
  <si>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</si>
  <si>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</si>
  <si>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</si>
  <si>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</si>
  <si>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</si>
  <si>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</si>
  <si>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</si>
  <si>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</si>
  <si>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</si>
  <si>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</si>
  <si>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</si>
  <si>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</si>
  <si>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</si>
  <si>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</si>
  <si>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</si>
  <si>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</si>
  <si>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</si>
  <si>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</si>
  <si>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</si>
  <si>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</si>
  <si>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</si>
  <si>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</si>
  <si>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</si>
  <si>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</si>
  <si>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</si>
  <si>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</si>
  <si>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</si>
  <si>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</si>
  <si>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</si>
  <si>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</si>
  <si>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</si>
  <si>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</si>
  <si>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</si>
  <si>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</si>
  <si>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</si>
  <si>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</si>
  <si>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</si>
  <si>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</si>
  <si>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</si>
  <si>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</si>
  <si>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</si>
  <si>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</si>
  <si>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</si>
  <si>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</si>
  <si>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</si>
  <si>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</si>
  <si>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</si>
  <si>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</si>
  <si>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</si>
  <si>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</si>
  <si>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</si>
  <si>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</si>
  <si>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</si>
  <si>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</si>
  <si>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</si>
  <si>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</si>
  <si>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</si>
  <si>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</si>
  <si>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</si>
  <si>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</si>
  <si>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</si>
  <si>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</si>
  <si>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</si>
  <si>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</si>
  <si>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</si>
  <si>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</si>
  <si>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</si>
  <si>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</si>
  <si>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</si>
  <si>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</si>
  <si>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</si>
  <si>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</si>
  <si>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</si>
  <si>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</si>
  <si>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</si>
  <si>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</si>
  <si>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</si>
  <si>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</si>
  <si>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</si>
  <si>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</si>
  <si>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</si>
  <si>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</si>
  <si>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</si>
  <si>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</si>
  <si>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</si>
  <si>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</si>
  <si>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</si>
  <si>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</si>
  <si>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</si>
  <si>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</si>
  <si>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</si>
  <si>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</si>
  <si>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</si>
  <si>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</si>
  <si>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</si>
  <si>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</si>
  <si>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</si>
  <si>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</si>
  <si>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</si>
  <si>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</si>
  <si>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</si>
  <si>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</si>
  <si>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</si>
  <si>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</si>
  <si>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</si>
  <si>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</si>
  <si>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</si>
  <si>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</si>
  <si>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</si>
  <si>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</si>
  <si>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</si>
  <si>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</si>
  <si>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</si>
  <si>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</si>
  <si>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</si>
  <si>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</si>
  <si>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</si>
  <si>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</si>
  <si>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</si>
  <si>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</si>
  <si>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</si>
  <si>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</si>
  <si>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</si>
  <si>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</si>
  <si>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</si>
  <si>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</si>
  <si>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</si>
  <si>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</si>
  <si>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</si>
  <si>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</si>
  <si>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</si>
  <si>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</si>
  <si>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</si>
  <si>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</si>
  <si>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</si>
  <si>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</si>
  <si>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</si>
  <si>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</si>
  <si>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</si>
  <si>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</si>
  <si>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</si>
  <si>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</si>
  <si>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</si>
  <si>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</si>
  <si>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</si>
  <si>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</si>
  <si>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</si>
  <si>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</si>
  <si>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</si>
  <si>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</si>
  <si>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</si>
  <si>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</si>
  <si>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</si>
  <si>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</si>
  <si>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</si>
  <si>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</si>
  <si>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</si>
  <si>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</si>
  <si>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</si>
  <si>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</si>
  <si>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</si>
  <si>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</si>
  <si>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</si>
  <si>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</si>
  <si>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</si>
  <si>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</si>
  <si>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</si>
  <si>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</si>
  <si>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</si>
  <si>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</si>
  <si>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</si>
  <si>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</si>
  <si>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</si>
  <si>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</si>
  <si>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</si>
  <si>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</si>
  <si>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</si>
  <si>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</si>
  <si>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</si>
  <si>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</si>
  <si>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</si>
  <si>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</si>
  <si>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</si>
  <si>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</si>
  <si>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</si>
  <si>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</si>
  <si>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</si>
  <si>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</si>
  <si>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</si>
  <si>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</si>
  <si>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</si>
  <si>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</si>
  <si>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</si>
  <si>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</si>
  <si>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</si>
  <si>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</si>
  <si>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</si>
  <si>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</si>
  <si>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</si>
  <si>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</si>
  <si>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</si>
  <si>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</si>
  <si>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</si>
  <si>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</si>
  <si>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</si>
  <si>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</si>
  <si>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</si>
  <si>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</si>
  <si>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</si>
  <si>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</si>
  <si>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</si>
  <si>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</si>
  <si>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</si>
  <si>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</si>
  <si>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</si>
  <si>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</si>
  <si>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</si>
  <si>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</si>
  <si>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</si>
  <si>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</si>
  <si>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</si>
  <si>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</si>
  <si>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</si>
  <si>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</si>
  <si>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</si>
  <si>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</si>
  <si>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</si>
  <si>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</si>
  <si>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</si>
  <si>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</si>
  <si>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</si>
  <si>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</si>
  <si>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</si>
  <si>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</si>
  <si>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</si>
  <si>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</si>
  <si>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</si>
  <si>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</si>
  <si>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</si>
  <si>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</si>
  <si>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</si>
  <si>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</si>
  <si>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</si>
  <si>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</si>
  <si>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</si>
  <si>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</si>
  <si>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</si>
  <si>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</si>
  <si>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</si>
  <si>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</si>
  <si>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</si>
  <si>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</si>
  <si>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</si>
  <si>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</si>
  <si>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</si>
  <si>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</si>
  <si>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</si>
  <si>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</si>
  <si>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</si>
  <si>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</si>
  <si>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</si>
  <si>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</si>
  <si>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</si>
  <si>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</si>
  <si>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</si>
  <si>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</si>
  <si>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</si>
  <si>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</si>
  <si>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</si>
  <si>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</si>
  <si>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</si>
  <si>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</si>
  <si>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</si>
  <si>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</si>
  <si>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</si>
  <si>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</si>
  <si>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</si>
  <si>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</si>
  <si>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</si>
  <si>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</si>
  <si>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</si>
  <si>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</si>
  <si>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</si>
  <si>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</si>
  <si>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</si>
  <si>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</si>
  <si>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</si>
  <si>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</si>
  <si>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</si>
  <si>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</si>
  <si>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</si>
  <si>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</si>
  <si>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</si>
  <si>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</si>
  <si>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</si>
  <si>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</si>
  <si>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</si>
  <si>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</si>
  <si>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</si>
  <si>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</si>
  <si>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</si>
  <si>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</si>
  <si>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</si>
  <si>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</si>
  <si>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</si>
  <si>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</si>
  <si>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</si>
  <si>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</si>
  <si>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</si>
  <si>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</si>
  <si>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</si>
  <si>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</si>
  <si>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</si>
  <si>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</si>
  <si>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</si>
  <si>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</si>
  <si>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</si>
  <si>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</si>
  <si>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</si>
  <si>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</si>
  <si>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</si>
  <si>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</si>
  <si>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</si>
  <si>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</si>
  <si>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</si>
  <si>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</si>
  <si>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</si>
  <si>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</si>
  <si>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</si>
  <si>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</si>
  <si>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</si>
  <si>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</si>
  <si>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</si>
  <si>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</si>
  <si>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</si>
  <si>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</si>
  <si>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</si>
  <si>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</si>
  <si>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</si>
  <si>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</si>
  <si>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</si>
  <si>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</si>
  <si>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</si>
  <si>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</si>
  <si>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</si>
  <si>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</si>
  <si>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</si>
  <si>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</si>
  <si>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</si>
  <si>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</si>
  <si>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</si>
  <si>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</si>
  <si>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</si>
  <si>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</si>
  <si>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</si>
  <si>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</si>
  <si>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</si>
  <si>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</si>
  <si>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</si>
  <si>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</si>
  <si>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</si>
  <si>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</si>
  <si>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</si>
  <si>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</si>
  <si>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</si>
  <si>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</si>
  <si>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</si>
  <si>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</si>
  <si>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</si>
  <si>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</si>
  <si>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</si>
  <si>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</si>
  <si>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</si>
  <si>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</si>
  <si>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</si>
  <si>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</si>
  <si>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</si>
  <si>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</si>
  <si>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</si>
  <si>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</si>
  <si>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</si>
  <si>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</si>
  <si>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</si>
  <si>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</si>
  <si>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</si>
  <si>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</si>
  <si>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</si>
  <si>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</si>
  <si>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</si>
  <si>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</si>
  <si>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</si>
  <si>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</si>
  <si>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</si>
  <si>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</si>
  <si>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</si>
  <si>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</si>
  <si>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</si>
  <si>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</si>
  <si>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</si>
  <si>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</si>
  <si>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</si>
  <si>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</si>
  <si>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</si>
  <si>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</si>
  <si>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</si>
  <si>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</si>
  <si>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</si>
  <si>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</si>
  <si>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</si>
  <si>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</si>
  <si>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</si>
  <si>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</si>
  <si>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</si>
  <si>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</si>
  <si>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</si>
  <si>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</si>
  <si>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</si>
  <si>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</si>
  <si>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</si>
  <si>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</si>
  <si>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</si>
  <si>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</si>
  <si>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</si>
  <si>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</si>
  <si>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</si>
  <si>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</si>
  <si>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</si>
  <si>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</si>
  <si>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</si>
  <si>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</si>
  <si>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</si>
  <si>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</si>
  <si>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</si>
  <si>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</si>
  <si>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</si>
  <si>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</si>
  <si>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</si>
  <si>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</si>
  <si>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</si>
  <si>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</si>
  <si>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</si>
  <si>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</si>
  <si>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</si>
  <si>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</si>
  <si>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</si>
  <si>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</si>
  <si>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</si>
  <si>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</si>
  <si>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</si>
  <si>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</si>
  <si>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</si>
  <si>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</si>
  <si>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</si>
  <si>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</si>
  <si>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</si>
  <si>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</si>
  <si>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</si>
  <si>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</si>
  <si>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</si>
  <si>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</si>
  <si>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</si>
  <si>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</si>
  <si>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</si>
  <si>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</si>
  <si>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</si>
  <si>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</si>
  <si>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</si>
  <si>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</si>
  <si>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</si>
  <si>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</si>
  <si>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</si>
  <si>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</si>
  <si>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</si>
  <si>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</si>
  <si>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</si>
  <si>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</si>
  <si>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</si>
  <si>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</si>
  <si>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</si>
  <si>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</si>
  <si>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</si>
  <si>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</si>
  <si>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</si>
  <si>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</si>
  <si>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</si>
  <si>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</si>
  <si>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</si>
  <si>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</si>
  <si>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</si>
  <si>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</si>
  <si>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</si>
  <si>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</si>
  <si>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</si>
  <si>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</si>
  <si>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</si>
  <si>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</si>
  <si>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</si>
  <si>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</si>
  <si>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</si>
  <si>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</si>
  <si>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</si>
  <si>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</si>
  <si>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</si>
  <si>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</si>
  <si>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</si>
  <si>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</si>
  <si>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</si>
  <si>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</si>
  <si>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</si>
  <si>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</si>
  <si>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</si>
  <si>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</si>
  <si>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</si>
  <si>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</si>
  <si>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</si>
  <si>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</si>
  <si>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</si>
  <si>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</si>
  <si>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</si>
  <si>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</si>
  <si>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</si>
  <si>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</si>
  <si>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</si>
  <si>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</si>
  <si>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</si>
  <si>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</si>
  <si>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</si>
  <si>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</si>
  <si>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</si>
  <si>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</si>
  <si>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</si>
  <si>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</si>
  <si>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</si>
  <si>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</si>
  <si>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</si>
  <si>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</si>
  <si>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</si>
  <si>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</si>
  <si>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</si>
  <si>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</si>
  <si>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</si>
  <si>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</si>
  <si>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</si>
  <si>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</si>
  <si>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</si>
  <si>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</si>
  <si>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</si>
  <si>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</si>
  <si>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</si>
  <si>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</si>
  <si>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</si>
  <si>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</si>
  <si>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</si>
  <si>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</si>
  <si>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</si>
  <si>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</si>
  <si>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</si>
  <si>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</si>
  <si>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</si>
  <si>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</si>
  <si>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</si>
  <si>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</si>
  <si>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</si>
  <si>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</si>
  <si>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</si>
  <si>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</si>
  <si>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</si>
  <si>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</si>
  <si>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</si>
  <si>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</si>
  <si>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</si>
  <si>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</si>
  <si>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</si>
  <si>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</si>
  <si>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</si>
  <si>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</si>
  <si>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</si>
  <si>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</si>
  <si>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</si>
  <si>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</si>
  <si>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</si>
  <si>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</si>
  <si>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</si>
  <si>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</si>
  <si>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</si>
  <si>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</si>
  <si>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</si>
  <si>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</si>
  <si>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</si>
  <si>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</si>
  <si>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</si>
  <si>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</si>
  <si>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</si>
  <si>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</si>
  <si>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</si>
  <si>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</si>
  <si>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</si>
  <si>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</si>
  <si>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</si>
  <si>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</si>
  <si>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</si>
  <si>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</si>
  <si>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</si>
  <si>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</si>
  <si>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</si>
  <si>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</si>
  <si>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</si>
  <si>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</si>
  <si>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</si>
  <si>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</si>
  <si>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</si>
  <si>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</si>
  <si>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</si>
  <si>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</si>
  <si>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</si>
  <si>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</si>
  <si>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</si>
  <si>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</si>
  <si>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</si>
  <si>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</si>
  <si>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</si>
  <si>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</si>
  <si>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</si>
  <si>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</si>
  <si>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</si>
  <si>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</si>
  <si>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</si>
  <si>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</si>
  <si>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</si>
  <si>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</si>
  <si>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</si>
  <si>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</si>
  <si>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</si>
  <si>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</si>
  <si>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</si>
  <si>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</si>
  <si>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</si>
  <si>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</si>
  <si>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</si>
  <si>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</si>
  <si>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</si>
  <si>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</si>
  <si>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</si>
  <si>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</si>
  <si>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</si>
  <si>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</si>
  <si>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</si>
  <si>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</si>
  <si>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</si>
  <si>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</si>
  <si>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</si>
  <si>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</si>
  <si>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</si>
  <si>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</si>
  <si>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</si>
  <si>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</si>
  <si>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</si>
  <si>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</si>
  <si>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</si>
  <si>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</si>
  <si>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</si>
  <si>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</si>
  <si>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</si>
  <si>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</si>
  <si>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</si>
  <si>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</si>
  <si>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</si>
  <si>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</si>
  <si>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</si>
  <si>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</si>
  <si>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</si>
  <si>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</si>
  <si>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</si>
  <si>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</si>
  <si>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</si>
  <si>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</si>
  <si>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</si>
  <si>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</si>
  <si>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</si>
  <si>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</si>
  <si>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</si>
  <si>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</si>
  <si>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</si>
  <si>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</si>
  <si>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</si>
  <si>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</si>
  <si>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</si>
  <si>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</si>
  <si>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</si>
  <si>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</si>
  <si>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</si>
  <si>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</si>
  <si>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</si>
  <si>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</si>
  <si>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</si>
  <si>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</si>
  <si>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</si>
  <si>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</si>
  <si>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</si>
  <si>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</si>
  <si>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</si>
  <si>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</si>
  <si>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</si>
  <si>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</si>
  <si>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</si>
  <si>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</si>
  <si>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</si>
  <si>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</si>
  <si>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</si>
  <si>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</si>
  <si>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</si>
  <si>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</si>
  <si>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</si>
  <si>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</si>
  <si>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</si>
  <si>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</si>
  <si>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</si>
  <si>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</si>
  <si>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</si>
  <si>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</si>
  <si>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</si>
  <si>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</si>
  <si>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</si>
  <si>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</si>
  <si>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</si>
  <si>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</si>
  <si>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</si>
  <si>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</si>
  <si>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</si>
  <si>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</si>
  <si>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</si>
  <si>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</si>
  <si>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</si>
  <si>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</si>
  <si>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</si>
  <si>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</si>
  <si>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</si>
  <si>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</si>
  <si>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</si>
  <si>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</si>
  <si>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</si>
  <si>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</si>
  <si>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</si>
  <si>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</si>
  <si>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</si>
  <si>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</si>
  <si>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</si>
  <si>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</si>
  <si>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</si>
  <si>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</si>
  <si>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</si>
  <si>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</si>
  <si>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</si>
  <si>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</si>
  <si>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</si>
  <si>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</si>
  <si>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</si>
  <si>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</si>
  <si>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</si>
  <si>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</si>
  <si>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</si>
  <si>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</si>
  <si>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</si>
  <si>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</si>
  <si>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</si>
  <si>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</si>
  <si>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</si>
  <si>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</si>
  <si>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</si>
  <si>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</si>
  <si>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</si>
  <si>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</si>
  <si>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</si>
  <si>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</si>
  <si>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</si>
  <si>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</si>
  <si>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</si>
  <si>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</si>
  <si>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</si>
  <si>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</si>
  <si>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</si>
  <si>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</si>
  <si>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</si>
  <si>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</si>
  <si>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</si>
  <si>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</si>
  <si>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</si>
  <si>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</si>
  <si>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</si>
  <si>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</si>
  <si>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</si>
  <si>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</si>
  <si>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</si>
  <si>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</si>
  <si>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</si>
  <si>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</si>
  <si>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</si>
  <si>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</si>
  <si>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</si>
  <si>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</si>
  <si>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</si>
  <si>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</si>
  <si>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</si>
  <si>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</si>
  <si>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</si>
  <si>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</si>
  <si>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</si>
  <si>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</si>
  <si>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</si>
  <si>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</si>
  <si>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</si>
  <si>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</si>
  <si>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</si>
  <si>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</si>
  <si>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</si>
  <si>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</si>
  <si>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</si>
  <si>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</si>
  <si>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</si>
  <si>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</si>
  <si>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</si>
  <si>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</si>
  <si>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</si>
  <si>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</si>
  <si>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</si>
  <si>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</si>
  <si>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</si>
  <si>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</si>
  <si>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</si>
  <si>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</si>
  <si>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</si>
  <si>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</si>
  <si>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</si>
  <si>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</si>
  <si>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</si>
  <si>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</si>
  <si>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</si>
  <si>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</si>
  <si>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</si>
  <si>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</si>
  <si>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</si>
  <si>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</si>
  <si>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</si>
  <si>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</si>
  <si>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</si>
  <si>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</si>
  <si>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</si>
  <si>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</si>
  <si>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</si>
  <si>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</si>
  <si>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</si>
  <si>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</si>
  <si>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</si>
  <si>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</si>
  <si>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</si>
  <si>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</si>
  <si>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</si>
  <si>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</si>
  <si>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</si>
  <si>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</si>
  <si>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</si>
  <si>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</si>
  <si>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</si>
  <si>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</si>
  <si>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</si>
  <si>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</si>
  <si>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</si>
  <si>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</si>
  <si>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</si>
  <si>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</si>
  <si>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</si>
  <si>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</si>
  <si>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</si>
  <si>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</si>
  <si>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</si>
  <si>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</si>
  <si>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</si>
  <si>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</si>
  <si>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</si>
  <si>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</si>
  <si>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</si>
  <si>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</si>
  <si>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</si>
  <si>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</si>
  <si>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</si>
  <si>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</si>
  <si>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</si>
  <si>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</si>
  <si>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</si>
  <si>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</si>
  <si>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</si>
  <si>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</si>
  <si>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</si>
  <si>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</si>
  <si>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</si>
  <si>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</si>
  <si>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</si>
  <si>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</si>
  <si>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</si>
  <si>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</si>
  <si>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</si>
  <si>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</si>
  <si>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</si>
  <si>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</si>
  <si>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</si>
  <si>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</si>
  <si>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</si>
  <si>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</si>
  <si>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</si>
  <si>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</si>
  <si>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</si>
  <si>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</si>
  <si>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</si>
  <si>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</si>
  <si>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</si>
  <si>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</si>
  <si>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</si>
  <si>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</si>
  <si>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</si>
  <si>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</si>
  <si>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</si>
  <si>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</si>
  <si>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</si>
  <si>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</si>
  <si>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</si>
  <si>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</si>
  <si>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</si>
  <si>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</si>
  <si>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</si>
  <si>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</si>
  <si>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</si>
  <si>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</si>
  <si>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</si>
  <si>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</si>
  <si>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</si>
  <si>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</si>
  <si>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</si>
  <si>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</si>
  <si>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</si>
  <si>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</si>
  <si>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</si>
  <si>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</si>
  <si>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</si>
  <si>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</si>
  <si>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</si>
  <si>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</si>
  <si>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</si>
  <si>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</si>
  <si>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</si>
  <si>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</si>
  <si>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</si>
  <si>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</si>
  <si>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</si>
  <si>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</si>
  <si>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</si>
  <si>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</si>
  <si>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</si>
  <si>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</si>
  <si>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</si>
  <si>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</si>
  <si>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</si>
  <si>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</si>
  <si>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</si>
  <si>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</si>
  <si>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</si>
  <si>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</si>
  <si>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</si>
  <si>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</si>
  <si>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</si>
  <si>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</si>
  <si>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</si>
  <si>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</si>
  <si>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</si>
  <si>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</si>
  <si>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</si>
  <si>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</si>
  <si>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</si>
  <si>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</si>
  <si>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</si>
  <si>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</si>
  <si>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</si>
  <si>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</si>
  <si>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</si>
  <si>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</si>
  <si>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</si>
  <si>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</si>
  <si>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</si>
  <si>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</si>
  <si>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</si>
  <si>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</si>
  <si>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</si>
  <si>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</si>
  <si>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</si>
  <si>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</si>
  <si>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</si>
  <si>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</si>
  <si>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</si>
  <si>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</si>
  <si>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</si>
  <si>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</si>
  <si>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</si>
  <si>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</si>
  <si>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</si>
  <si>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</si>
  <si>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</si>
  <si>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</si>
  <si>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</si>
  <si>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</si>
  <si>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</si>
  <si>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</si>
  <si>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</si>
  <si>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</si>
  <si>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</si>
  <si>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</si>
  <si>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</si>
  <si>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</si>
  <si>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</si>
  <si>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</si>
  <si>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</si>
  <si>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</si>
  <si>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</si>
  <si>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</si>
  <si>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</si>
  <si>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</si>
  <si>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</si>
  <si>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</si>
  <si>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</si>
  <si>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</si>
  <si>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</si>
  <si>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</si>
  <si>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</si>
  <si>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</si>
  <si>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</si>
  <si>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</si>
  <si>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</si>
  <si>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</si>
  <si>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</si>
  <si>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</si>
  <si>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</si>
  <si>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</si>
  <si>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</si>
  <si>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</si>
  <si>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</si>
  <si>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</si>
  <si>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</si>
  <si>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</si>
  <si>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</si>
  <si>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</si>
  <si>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</si>
  <si>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</si>
  <si>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</si>
  <si>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</si>
  <si>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</si>
  <si>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</si>
  <si>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</si>
  <si>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</si>
  <si>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</si>
  <si>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</si>
  <si>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</si>
  <si>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</si>
  <si>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</si>
  <si>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</si>
  <si>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</si>
  <si>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</si>
  <si>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</si>
  <si>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</si>
  <si>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</si>
  <si>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</si>
  <si>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</si>
  <si>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</si>
  <si>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</si>
  <si>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</si>
  <si>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</si>
  <si>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</si>
  <si>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</si>
  <si>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</si>
  <si>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</si>
  <si>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</si>
  <si>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</si>
  <si>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</si>
  <si>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</si>
  <si>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</si>
  <si>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</si>
  <si>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</si>
  <si>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</si>
  <si>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</si>
  <si>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</si>
  <si>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</si>
  <si>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</si>
  <si>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</si>
  <si>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</si>
  <si>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</si>
  <si>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</si>
  <si>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</si>
  <si>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</si>
  <si>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</si>
  <si>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</si>
  <si>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</si>
  <si>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</si>
  <si>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</si>
  <si>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</si>
  <si>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</si>
  <si>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</si>
  <si>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</si>
  <si>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</si>
  <si>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</si>
  <si>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</si>
  <si>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</si>
  <si>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</si>
  <si>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</si>
  <si>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</si>
  <si>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</si>
  <si>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</si>
  <si>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</si>
  <si>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</si>
  <si>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</si>
  <si>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</si>
  <si>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</si>
  <si>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</si>
  <si>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</si>
  <si>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</si>
  <si>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</si>
  <si>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</si>
  <si>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</si>
  <si>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</si>
  <si>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</si>
  <si>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</si>
  <si>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</si>
  <si>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</si>
  <si>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</si>
  <si>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</si>
  <si>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</si>
  <si>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</si>
  <si>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</si>
  <si>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</si>
  <si>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</si>
  <si>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</si>
  <si>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</si>
  <si>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</si>
  <si>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</si>
  <si>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</si>
  <si>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</si>
  <si>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</si>
  <si>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</si>
  <si>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</si>
  <si>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</si>
  <si>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</si>
  <si>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</si>
  <si>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</si>
  <si>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</si>
  <si>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</si>
  <si>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</si>
  <si>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</si>
  <si>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</si>
  <si>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</si>
  <si>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</si>
  <si>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</si>
  <si>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</si>
  <si>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</si>
  <si>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</si>
  <si>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</si>
  <si>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</si>
  <si>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</si>
  <si>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</si>
  <si>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</si>
  <si>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</si>
  <si>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</si>
  <si>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</si>
  <si>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</si>
  <si>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</si>
  <si>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</si>
  <si>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</si>
  <si>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</si>
  <si>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</si>
  <si>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</si>
  <si>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</si>
  <si>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</si>
  <si>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</si>
  <si>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</si>
  <si>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</si>
  <si>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</si>
  <si>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</si>
  <si>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</si>
  <si>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</si>
  <si>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</si>
  <si>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</si>
  <si>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</si>
  <si>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</si>
  <si>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</si>
  <si>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</si>
  <si>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</si>
  <si>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</si>
  <si>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</si>
  <si>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</si>
  <si>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</si>
  <si>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</si>
  <si>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</si>
  <si>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</si>
  <si>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</si>
  <si>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</si>
  <si>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</si>
  <si>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</si>
  <si>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</si>
  <si>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</si>
  <si>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</si>
  <si>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</si>
  <si>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</si>
  <si>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</si>
  <si>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</si>
  <si>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</si>
  <si>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</si>
  <si>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</si>
  <si>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</si>
  <si>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</si>
  <si>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</si>
  <si>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</si>
  <si>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</si>
  <si>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</si>
  <si>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</si>
  <si>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</si>
  <si>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</si>
  <si>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</si>
  <si>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</si>
  <si>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</si>
  <si>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</si>
  <si>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</si>
  <si>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</si>
  <si>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</si>
  <si>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</si>
  <si>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</si>
  <si>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</si>
  <si>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</si>
  <si>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</si>
  <si>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</si>
  <si>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</si>
  <si>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</si>
  <si>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</si>
  <si>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</si>
  <si>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</si>
  <si>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</si>
  <si>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</si>
  <si>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</si>
  <si>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</si>
  <si>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</si>
  <si>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</si>
  <si>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</si>
  <si>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</si>
  <si>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</si>
  <si>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</si>
  <si>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</si>
  <si>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</si>
  <si>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</si>
  <si>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</si>
  <si>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</si>
  <si>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</si>
  <si>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</si>
  <si>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</si>
  <si>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</si>
  <si>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</si>
  <si>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</si>
  <si>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</si>
  <si>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</si>
  <si>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</si>
  <si>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</si>
  <si>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</si>
  <si>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</si>
  <si>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</si>
  <si>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</si>
  <si>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</si>
  <si>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</si>
  <si>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</si>
  <si>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</si>
  <si>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</si>
  <si>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</si>
  <si>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</si>
  <si>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</si>
  <si>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</si>
  <si>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</si>
  <si>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</si>
  <si>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</si>
  <si>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</si>
  <si>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</si>
  <si>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</si>
  <si>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</si>
  <si>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</si>
  <si>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</si>
  <si>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</si>
  <si>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</si>
  <si>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</si>
  <si>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</si>
  <si>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</si>
  <si>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</si>
  <si>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</si>
  <si>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</si>
  <si>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</si>
  <si>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</si>
  <si>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</si>
  <si>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</si>
  <si>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</si>
  <si>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</si>
  <si>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</si>
  <si>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</si>
  <si>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</si>
  <si>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</si>
  <si>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</si>
  <si>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</si>
  <si>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</si>
  <si>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</si>
  <si>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</si>
  <si>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</si>
  <si>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</si>
  <si>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</si>
  <si>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</si>
  <si>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</si>
  <si>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</si>
  <si>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</si>
  <si>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</si>
  <si>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</si>
  <si>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</si>
  <si>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</si>
  <si>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</si>
  <si>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</si>
  <si>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</si>
  <si>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</si>
  <si>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</si>
  <si>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</si>
  <si>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</si>
  <si>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</si>
  <si>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</si>
  <si>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</si>
  <si>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</si>
  <si>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</si>
  <si>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</si>
  <si>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</si>
  <si>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</si>
  <si>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</si>
  <si>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</si>
  <si>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</si>
  <si>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</si>
  <si>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</si>
  <si>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</si>
  <si>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</si>
  <si>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</si>
  <si>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</si>
  <si>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</si>
  <si>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</si>
  <si>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</si>
  <si>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</si>
  <si>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</si>
  <si>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</si>
  <si>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</si>
  <si>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</si>
  <si>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</si>
  <si>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</si>
  <si>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</si>
  <si>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</si>
  <si>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</si>
  <si>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</si>
  <si>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</si>
  <si>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</si>
  <si>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</si>
  <si>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</si>
  <si>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</si>
  <si>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</si>
  <si>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</si>
  <si>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</si>
  <si>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</si>
  <si>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</si>
  <si>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</si>
  <si>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</si>
  <si>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</si>
  <si>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</si>
  <si>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</si>
  <si>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</si>
  <si>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</si>
  <si>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</si>
  <si>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</si>
  <si>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</si>
  <si>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</si>
  <si>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</si>
  <si>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</si>
  <si>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</si>
  <si>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</si>
  <si>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</si>
  <si>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</si>
  <si>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</si>
  <si>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</si>
  <si>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</si>
  <si>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</si>
  <si>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</si>
  <si>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</si>
  <si>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</si>
  <si>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</si>
  <si>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</si>
  <si>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</si>
  <si>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</si>
  <si>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</si>
  <si>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</si>
  <si>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</si>
  <si>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</si>
  <si>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</si>
  <si>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</si>
  <si>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</si>
  <si>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</si>
  <si>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</si>
  <si>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</si>
  <si>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</si>
  <si>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</si>
  <si>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</si>
  <si>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</si>
  <si>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</si>
  <si>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</si>
  <si>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</si>
  <si>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</si>
  <si>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</si>
  <si>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</si>
  <si>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</si>
  <si>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</si>
  <si>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</si>
  <si>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</si>
  <si>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</si>
  <si>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</si>
  <si>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</si>
  <si>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</si>
  <si>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</si>
  <si>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</si>
  <si>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</si>
  <si>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</si>
  <si>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</si>
  <si>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</si>
  <si>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</si>
  <si>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</si>
  <si>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</si>
  <si>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</si>
  <si>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</si>
  <si>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</si>
  <si>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</si>
  <si>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</si>
  <si>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</si>
  <si>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</si>
  <si>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</si>
  <si>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</si>
  <si>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</si>
  <si>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</si>
  <si>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</si>
  <si>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</si>
  <si>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</si>
  <si>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</si>
  <si>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</si>
  <si>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</si>
  <si>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</si>
  <si>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</si>
  <si>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</si>
  <si>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</si>
  <si>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</si>
  <si>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</si>
  <si>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</si>
  <si>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</si>
  <si>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</si>
  <si>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</si>
  <si>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</si>
  <si>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</si>
  <si>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</si>
  <si>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</si>
  <si>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</si>
  <si>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</si>
  <si>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</si>
  <si>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</si>
  <si>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</si>
  <si>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</si>
  <si>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</si>
  <si>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</si>
  <si>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</si>
  <si>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</si>
  <si>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</si>
  <si>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</si>
  <si>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</si>
  <si>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</si>
  <si>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</si>
  <si>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</si>
  <si>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</si>
  <si>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</si>
  <si>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</si>
  <si>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</si>
  <si>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</si>
  <si>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</si>
  <si>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</si>
  <si>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</si>
  <si>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</si>
  <si>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</si>
  <si>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</si>
  <si>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</si>
  <si>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</si>
  <si>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</si>
  <si>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</si>
  <si>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</si>
  <si>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</si>
  <si>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</si>
  <si>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</si>
  <si>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</si>
  <si>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</si>
  <si>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</si>
  <si>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</si>
  <si>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</si>
  <si>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</si>
  <si>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</si>
  <si>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</si>
  <si>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</si>
  <si>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</si>
  <si>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</si>
  <si>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</si>
  <si>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</si>
  <si>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</si>
  <si>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</si>
  <si>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</si>
  <si>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</si>
  <si>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</si>
  <si>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</si>
  <si>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</si>
  <si>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</si>
  <si>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</si>
  <si>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</si>
  <si>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</si>
  <si>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</si>
  <si>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</si>
  <si>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</si>
  <si>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</si>
  <si>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</si>
  <si>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</si>
  <si>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</si>
  <si>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</si>
  <si>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</si>
  <si>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</si>
  <si>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</si>
  <si>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</si>
  <si>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</si>
  <si>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</si>
  <si>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</si>
  <si>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</si>
  <si>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</si>
  <si>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</si>
  <si>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</si>
  <si>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</si>
  <si>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</si>
  <si>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</si>
  <si>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</si>
  <si>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</si>
  <si>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</si>
  <si>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</si>
  <si>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</si>
  <si>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</si>
  <si>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</si>
  <si>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</si>
  <si>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</si>
  <si>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</si>
  <si>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</si>
  <si>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</si>
  <si>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</si>
  <si>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</si>
  <si>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</si>
  <si>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</si>
  <si>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</si>
  <si>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</si>
  <si>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</si>
  <si>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</si>
  <si>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</si>
  <si>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</si>
  <si>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</si>
  <si>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</si>
  <si>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</si>
  <si>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</si>
  <si>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</si>
  <si>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</si>
  <si>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</si>
  <si>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</si>
  <si>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</si>
  <si>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</si>
  <si>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</si>
  <si>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</si>
  <si>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</si>
  <si>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</si>
  <si>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</si>
  <si>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</si>
  <si>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</si>
  <si>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</si>
  <si>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</si>
  <si>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</si>
  <si>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</si>
  <si>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</si>
  <si>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</si>
  <si>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</si>
  <si>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</si>
  <si>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</si>
  <si>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</si>
  <si>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</si>
  <si>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</si>
  <si>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</si>
  <si>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</si>
  <si>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</si>
  <si>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</si>
  <si>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</si>
  <si>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</si>
  <si>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</si>
  <si>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</si>
  <si>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</si>
  <si>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</si>
  <si>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</si>
  <si>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</si>
  <si>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</si>
  <si>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</si>
  <si>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</si>
  <si>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</si>
  <si>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</si>
  <si>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</si>
  <si>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</si>
  <si>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</si>
  <si>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</si>
  <si>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</si>
  <si>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</si>
  <si>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</si>
  <si>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</si>
  <si>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</si>
  <si>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</si>
  <si>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</si>
  <si>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</si>
  <si>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</si>
  <si>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</si>
  <si>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</si>
  <si>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</si>
  <si>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</si>
  <si>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</si>
  <si>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</si>
  <si>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</si>
  <si>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</si>
  <si>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</si>
  <si>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</si>
  <si>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</si>
  <si>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</si>
  <si>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</si>
  <si>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</si>
  <si>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</si>
  <si>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</si>
  <si>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</si>
  <si>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</si>
  <si>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</si>
  <si>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</si>
  <si>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</si>
  <si>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</si>
  <si>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</si>
  <si>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</si>
  <si>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</si>
  <si>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</si>
  <si>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</si>
  <si>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</si>
  <si>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</si>
  <si>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</si>
  <si>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</si>
  <si>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</si>
  <si>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</si>
  <si>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</si>
  <si>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</si>
  <si>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</si>
  <si>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</si>
  <si>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</si>
  <si>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</si>
  <si>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</si>
  <si>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</si>
  <si>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</si>
  <si>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</si>
  <si>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</si>
  <si>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</si>
  <si>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</si>
  <si>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</si>
  <si>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</si>
  <si>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</si>
  <si>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</si>
  <si>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</si>
  <si>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</si>
  <si>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</si>
  <si>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</si>
  <si>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</si>
  <si>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</si>
  <si>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</si>
  <si>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</si>
  <si>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</si>
  <si>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</si>
  <si>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</si>
  <si>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</si>
  <si>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</si>
  <si>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</si>
  <si>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</si>
  <si>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</si>
  <si>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</si>
  <si>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</si>
  <si>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</si>
  <si>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</si>
  <si>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</si>
  <si>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</si>
  <si>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</si>
  <si>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</si>
  <si>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</si>
  <si>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</si>
  <si>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</si>
  <si>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</si>
  <si>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</si>
  <si>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</si>
  <si>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</si>
  <si>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</si>
  <si>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</si>
  <si>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</si>
  <si>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</si>
  <si>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</si>
  <si>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</si>
  <si>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</si>
  <si>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</si>
  <si>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</si>
  <si>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</si>
  <si>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</si>
  <si>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</si>
  <si>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</si>
  <si>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</si>
  <si>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</si>
  <si>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</si>
  <si>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</si>
  <si>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</si>
  <si>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</si>
  <si>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</si>
  <si>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</si>
  <si>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</si>
  <si>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</si>
  <si>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</si>
  <si>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</si>
  <si>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</si>
  <si>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</si>
  <si>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</si>
  <si>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</si>
  <si>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</si>
  <si>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</si>
  <si>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</si>
  <si>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</si>
  <si>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</si>
  <si>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</si>
  <si>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</si>
  <si>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</si>
  <si>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</si>
  <si>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</si>
  <si>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</si>
  <si>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</si>
  <si>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</si>
  <si>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</si>
  <si>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</si>
  <si>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</si>
  <si>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</si>
  <si>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</si>
  <si>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</si>
  <si>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</si>
  <si>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</si>
  <si>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</si>
  <si>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</si>
  <si>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</si>
  <si>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</si>
  <si>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</si>
  <si>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</si>
  <si>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</si>
  <si>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</si>
  <si>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</si>
  <si>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</si>
  <si>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</si>
  <si>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</si>
  <si>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</si>
  <si>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</si>
  <si>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</si>
  <si>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</si>
  <si>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</si>
  <si>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</si>
  <si>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</si>
  <si>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</si>
  <si>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</si>
  <si>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</si>
  <si>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</si>
  <si>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</si>
  <si>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</si>
  <si>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</si>
  <si>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</si>
  <si>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</si>
  <si>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</si>
  <si>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</si>
  <si>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</si>
  <si>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</si>
  <si>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</si>
  <si>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</si>
  <si>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</si>
  <si>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</si>
  <si>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</si>
  <si>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</si>
  <si>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</si>
  <si>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</si>
  <si>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</si>
  <si>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</si>
  <si>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</si>
  <si>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</si>
  <si>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</si>
  <si>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</si>
  <si>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</si>
  <si>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</si>
  <si>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</si>
  <si>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</si>
  <si>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</si>
  <si>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</si>
  <si>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</si>
  <si>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</si>
  <si>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</si>
  <si>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</si>
  <si>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</si>
  <si>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</si>
  <si>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</si>
  <si>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</si>
  <si>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</si>
  <si>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</si>
  <si>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</si>
  <si>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</si>
  <si>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</si>
  <si>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</si>
  <si>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</si>
  <si>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</si>
  <si>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</si>
  <si>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</si>
  <si>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</si>
  <si>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</si>
  <si>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</si>
  <si>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</si>
  <si>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</si>
  <si>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</si>
  <si>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</si>
  <si>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</si>
  <si>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</si>
  <si>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</si>
  <si>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</si>
  <si>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</si>
  <si>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</si>
  <si>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</si>
  <si>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</si>
  <si>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</si>
  <si>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</si>
  <si>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</si>
  <si>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</si>
  <si>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</si>
  <si>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</si>
  <si>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</si>
  <si>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</si>
  <si>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</si>
  <si>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</si>
  <si>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</si>
  <si>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</si>
  <si>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</si>
  <si>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</si>
  <si>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</si>
  <si>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</si>
  <si>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</si>
  <si>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</si>
  <si>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</si>
  <si>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</si>
  <si>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</si>
  <si>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</si>
  <si>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</si>
  <si>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</si>
  <si>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</si>
  <si>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</si>
  <si>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</si>
  <si>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</si>
  <si>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</si>
  <si>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</si>
  <si>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</si>
  <si>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</si>
  <si>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</si>
  <si>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</si>
  <si>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</si>
  <si>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</si>
  <si>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</si>
  <si>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</si>
  <si>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</si>
  <si>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</si>
  <si>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</si>
  <si>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</si>
  <si>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</si>
  <si>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</si>
  <si>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</si>
  <si>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</si>
  <si>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</si>
  <si>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</si>
  <si>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</si>
  <si>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</si>
  <si>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</si>
  <si>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</si>
  <si>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</si>
  <si>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</si>
  <si>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</si>
  <si>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</si>
  <si>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</si>
  <si>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</si>
  <si>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</si>
  <si>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</si>
  <si>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</si>
  <si>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</si>
  <si>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</si>
  <si>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</si>
  <si>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</si>
  <si>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</si>
  <si>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</si>
  <si>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</si>
  <si>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</si>
  <si>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</si>
  <si>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</si>
  <si>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</si>
  <si>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</si>
  <si>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</si>
  <si>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</si>
  <si>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</si>
  <si>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</si>
  <si>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</si>
  <si>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</si>
  <si>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</si>
  <si>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</si>
  <si>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</si>
  <si>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</si>
  <si>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</si>
  <si>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</si>
  <si>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</si>
  <si>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</si>
  <si>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</si>
  <si>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</si>
  <si>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</si>
  <si>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</si>
  <si>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</si>
  <si>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</si>
  <si>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</si>
  <si>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</si>
  <si>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</si>
  <si>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</si>
  <si>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</si>
  <si>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</si>
  <si>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</si>
  <si>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</si>
  <si>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</si>
  <si>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</si>
  <si>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</si>
  <si>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</si>
  <si>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</si>
  <si>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</si>
  <si>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</si>
  <si>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</si>
  <si>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</si>
  <si>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</si>
  <si>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</si>
  <si>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</si>
  <si>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</si>
  <si>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</si>
  <si>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</si>
  <si>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</si>
  <si>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</si>
  <si>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</si>
  <si>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</si>
  <si>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</si>
  <si>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</si>
  <si>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</si>
  <si>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</si>
  <si>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</si>
  <si>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</si>
  <si>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</si>
  <si>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</si>
  <si>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</si>
  <si>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</si>
  <si>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</si>
  <si>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</si>
  <si>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</si>
  <si>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</si>
  <si>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</si>
  <si>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</si>
  <si>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</si>
  <si>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</si>
  <si>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</si>
  <si>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</si>
  <si>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</si>
  <si>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</si>
  <si>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</si>
  <si>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</si>
  <si>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</si>
  <si>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</si>
  <si>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</si>
  <si>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</si>
  <si>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</si>
  <si>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</si>
  <si>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</si>
  <si>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</si>
  <si>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</si>
  <si>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</si>
  <si>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</si>
  <si>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</si>
  <si>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</si>
  <si>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</si>
  <si>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</si>
  <si>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</si>
  <si>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</si>
  <si>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</si>
  <si>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</si>
  <si>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</si>
  <si>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</si>
  <si>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</si>
  <si>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</si>
  <si>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</si>
  <si>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</si>
  <si>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</si>
  <si>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</si>
  <si>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</si>
  <si>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</si>
  <si>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</si>
  <si>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</si>
  <si>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</si>
  <si>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</si>
  <si>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</si>
  <si>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</si>
  <si>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</si>
  <si>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</si>
  <si>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</si>
  <si>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</si>
  <si>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</si>
  <si>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</si>
  <si>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</si>
  <si>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</si>
  <si>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</si>
  <si>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</si>
  <si>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</si>
  <si>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</si>
  <si>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</si>
  <si>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</si>
  <si>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</si>
  <si>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</si>
  <si>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</si>
  <si>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</si>
  <si>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</si>
  <si>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</si>
  <si>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</si>
  <si>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</si>
  <si>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</si>
  <si>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</si>
  <si>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</si>
  <si>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</si>
  <si>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</si>
  <si>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</si>
  <si>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</si>
  <si>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</si>
  <si>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</si>
  <si>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</si>
  <si>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</si>
  <si>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</si>
  <si>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</si>
  <si>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</si>
  <si>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</si>
  <si>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</si>
  <si>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</si>
  <si>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</si>
  <si>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</si>
  <si>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</si>
  <si>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</si>
  <si>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</si>
  <si>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</si>
  <si>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</si>
  <si>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</si>
  <si>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</si>
  <si>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</si>
  <si>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</si>
  <si>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</si>
  <si>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</si>
  <si>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</si>
  <si>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</si>
  <si>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</si>
  <si>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</si>
  <si>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</si>
  <si>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</si>
  <si>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</si>
  <si>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</si>
  <si>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</si>
  <si>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</si>
  <si>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</si>
  <si>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</si>
  <si>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</si>
  <si>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</si>
  <si>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</si>
  <si>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</si>
  <si>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</si>
  <si>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</si>
  <si>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</si>
  <si>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</si>
  <si>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</si>
  <si>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</si>
  <si>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</si>
  <si>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</si>
  <si>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</si>
  <si>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</si>
  <si>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</si>
  <si>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</si>
  <si>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</si>
  <si>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</si>
  <si>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</si>
  <si>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</si>
  <si>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</si>
  <si>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</si>
  <si>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</si>
  <si>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</si>
  <si>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</si>
  <si>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</si>
  <si>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</si>
  <si>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</si>
  <si>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</si>
  <si>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</si>
  <si>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</si>
  <si>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</si>
  <si>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</si>
  <si>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</si>
  <si>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</si>
  <si>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</si>
  <si>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</si>
  <si>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</si>
  <si>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</si>
  <si>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</si>
  <si>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</si>
  <si>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</si>
  <si>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</si>
  <si>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</si>
  <si>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</si>
  <si>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</si>
  <si>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</si>
  <si>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</si>
  <si>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</si>
  <si>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</si>
  <si>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</si>
  <si>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</si>
  <si>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</si>
  <si>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</si>
  <si>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</si>
  <si>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</si>
  <si>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</si>
  <si>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</si>
  <si>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</si>
  <si>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</si>
  <si>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</si>
  <si>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</si>
  <si>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</si>
  <si>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</si>
  <si>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</si>
  <si>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</si>
  <si>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</si>
  <si>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</si>
  <si>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</si>
  <si>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</si>
  <si>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</si>
  <si>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</si>
  <si>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</si>
  <si>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</si>
  <si>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</si>
  <si>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</si>
  <si>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</si>
  <si>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</si>
  <si>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</si>
  <si>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</si>
  <si>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</si>
  <si>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</si>
  <si>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</si>
  <si>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</si>
  <si>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</si>
  <si>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</si>
  <si>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</si>
  <si>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</si>
  <si>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</si>
  <si>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</si>
  <si>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</si>
  <si>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</si>
  <si>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</si>
  <si>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</si>
  <si>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</si>
  <si>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</si>
  <si>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</si>
  <si>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</si>
  <si>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</si>
  <si>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</si>
  <si>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</si>
  <si>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</si>
  <si>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</si>
  <si>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</si>
  <si>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</si>
  <si>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</si>
  <si>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</si>
  <si>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</si>
  <si>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</si>
  <si>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</si>
  <si>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</si>
  <si>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</si>
  <si>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</si>
  <si>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</si>
  <si>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</si>
  <si>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</si>
  <si>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</si>
  <si>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</si>
  <si>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</si>
  <si>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</si>
  <si>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</si>
  <si>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</si>
  <si>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</si>
  <si>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</si>
  <si>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</si>
  <si>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</si>
  <si>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</si>
  <si>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</si>
  <si>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</si>
  <si>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</si>
  <si>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</si>
  <si>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</si>
  <si>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</si>
  <si>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</si>
  <si>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</si>
  <si>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</si>
  <si>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</si>
  <si>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</si>
  <si>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</si>
  <si>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</si>
  <si>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</si>
  <si>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</si>
  <si>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</si>
  <si>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</si>
  <si>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</si>
  <si>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</si>
  <si>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</si>
  <si>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</si>
  <si>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</si>
  <si>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</si>
  <si>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</si>
  <si>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</si>
  <si>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</si>
  <si>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</si>
  <si>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</si>
  <si>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</si>
  <si>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</si>
  <si>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</si>
  <si>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</si>
  <si>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</si>
  <si>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</si>
  <si>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</si>
  <si>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</si>
  <si>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</si>
  <si>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</si>
  <si>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</si>
  <si>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</si>
  <si>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</si>
  <si>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</si>
  <si>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</si>
  <si>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</si>
  <si>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</si>
  <si>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</si>
  <si>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</si>
  <si>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</si>
  <si>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</si>
  <si>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</si>
  <si>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</si>
  <si>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</si>
  <si>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</si>
  <si>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</si>
  <si>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</si>
  <si>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</si>
  <si>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</si>
  <si>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</si>
  <si>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</si>
  <si>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</si>
  <si>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</si>
  <si>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</si>
  <si>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</si>
  <si>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</si>
  <si>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</si>
  <si>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</si>
  <si>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</si>
  <si>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</si>
  <si>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</si>
  <si>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</si>
  <si>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</si>
  <si>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</si>
  <si>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</si>
  <si>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</si>
  <si>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</si>
  <si>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</si>
  <si>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</si>
  <si>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</si>
  <si>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</si>
  <si>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</si>
  <si>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</si>
  <si>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</si>
  <si>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</si>
  <si>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</si>
  <si>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</si>
  <si>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</si>
  <si>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</si>
  <si>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</si>
  <si>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</si>
  <si>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</si>
  <si>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</si>
  <si>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</si>
  <si>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</si>
  <si>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</si>
  <si>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</si>
  <si>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</si>
  <si>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</si>
  <si>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</si>
  <si>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</si>
  <si>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</si>
  <si>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</si>
  <si>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</si>
  <si>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</si>
  <si>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</si>
  <si>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</si>
  <si>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</si>
  <si>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</si>
  <si>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</si>
  <si>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</si>
  <si>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</si>
  <si>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</si>
  <si>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</si>
  <si>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</si>
  <si>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</si>
  <si>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</si>
  <si>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</si>
  <si>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</si>
  <si>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</si>
  <si>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</si>
  <si>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</si>
  <si>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</si>
  <si>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</si>
  <si>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</si>
  <si>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</si>
  <si>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</si>
  <si>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</si>
  <si>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</si>
  <si>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</si>
  <si>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</si>
  <si>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</si>
  <si>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</si>
  <si>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</si>
  <si>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</si>
  <si>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</si>
  <si>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</si>
  <si>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</si>
  <si>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</si>
  <si>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</si>
  <si>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</si>
  <si>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</si>
  <si>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</si>
  <si>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</si>
  <si>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</si>
  <si>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</si>
  <si>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</si>
  <si>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</si>
  <si>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</si>
  <si>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</si>
  <si>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</si>
  <si>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</si>
  <si>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</si>
  <si>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</si>
  <si>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</si>
  <si>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</si>
  <si>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</si>
  <si>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</si>
  <si>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</si>
  <si>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</si>
  <si>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</si>
  <si>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</si>
  <si>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</si>
  <si>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</si>
  <si>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</si>
  <si>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</si>
  <si>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</si>
  <si>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</si>
  <si>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</si>
  <si>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</si>
  <si>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</si>
  <si>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</si>
  <si>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</si>
  <si>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</si>
  <si>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</si>
  <si>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</si>
  <si>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</si>
  <si>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</si>
  <si>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</si>
  <si>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</si>
  <si>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</si>
  <si>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</si>
  <si>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</si>
  <si>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</si>
  <si>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</si>
  <si>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</si>
  <si>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</si>
  <si>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</si>
  <si>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</si>
  <si>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</si>
  <si>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</si>
  <si>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</si>
  <si>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</si>
  <si>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</si>
  <si>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</si>
  <si>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</si>
  <si>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</si>
  <si>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</si>
  <si>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</si>
  <si>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</si>
  <si>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</si>
  <si>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</si>
  <si>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</si>
  <si>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</si>
  <si>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</si>
  <si>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</si>
  <si>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</si>
  <si>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</si>
  <si>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</si>
  <si>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</si>
  <si>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</si>
  <si>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</si>
  <si>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</si>
  <si>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</si>
  <si>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</si>
  <si>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</si>
  <si>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</si>
  <si>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</si>
  <si>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</si>
  <si>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</si>
  <si>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</si>
  <si>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</si>
  <si>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</si>
  <si>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</si>
  <si>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</si>
  <si>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</si>
  <si>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</si>
  <si>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</si>
  <si>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</si>
  <si>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</si>
  <si>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</si>
  <si>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</si>
  <si>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</si>
  <si>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</si>
  <si>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</si>
  <si>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</si>
  <si>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</si>
  <si>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</si>
  <si>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</si>
  <si>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</si>
  <si>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</si>
  <si>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</si>
  <si>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</si>
  <si>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</si>
  <si>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</si>
  <si>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</si>
  <si>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</si>
  <si>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</si>
  <si>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</si>
  <si>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</si>
  <si>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</si>
  <si>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</si>
  <si>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</si>
  <si>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</si>
  <si>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</si>
  <si>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</si>
  <si>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</si>
  <si>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</si>
  <si>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</si>
  <si>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</si>
  <si>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</si>
  <si>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</si>
  <si>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</si>
  <si>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</si>
  <si>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</si>
  <si>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</si>
  <si>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</si>
  <si>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</si>
  <si>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</si>
  <si>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</si>
  <si>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</si>
  <si>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</si>
  <si>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</si>
  <si>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</si>
  <si>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</si>
  <si>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</si>
  <si>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</si>
  <si>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</si>
  <si>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</si>
  <si>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</si>
  <si>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</si>
  <si>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</si>
  <si>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</si>
  <si>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</si>
  <si>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</si>
  <si>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</si>
  <si>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</si>
  <si>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</si>
  <si>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</si>
  <si>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</si>
  <si>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</si>
  <si>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</si>
  <si>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</si>
  <si>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</si>
  <si>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</si>
  <si>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</si>
  <si>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</si>
  <si>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</si>
  <si>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</si>
  <si>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</si>
  <si>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</si>
  <si>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</si>
  <si>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</si>
  <si>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</si>
  <si>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</si>
  <si>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</si>
  <si>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</si>
  <si>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</si>
  <si>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</si>
  <si>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</si>
  <si>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</si>
  <si>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</si>
  <si>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</si>
  <si>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</si>
  <si>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</si>
  <si>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</si>
  <si>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</si>
  <si>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</si>
  <si>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</si>
  <si>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</si>
  <si>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</si>
  <si>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</si>
  <si>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</si>
  <si>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</si>
  <si>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</si>
  <si>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</si>
  <si>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</si>
  <si>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</si>
  <si>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</si>
  <si>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</si>
  <si>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</si>
  <si>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</si>
  <si>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</si>
  <si>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</si>
  <si>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</si>
  <si>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</si>
  <si>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</si>
  <si>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</si>
  <si>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</si>
  <si>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</si>
  <si>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</si>
  <si>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</si>
  <si>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</si>
  <si>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</si>
  <si>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</si>
  <si>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</si>
  <si>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</si>
  <si>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</si>
  <si>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</si>
  <si>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</si>
  <si>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</si>
  <si>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</si>
  <si>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</si>
  <si>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</si>
  <si>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</si>
  <si>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</si>
  <si>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</si>
  <si>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</si>
  <si>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</si>
  <si>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</si>
  <si>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</si>
  <si>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</si>
  <si>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</si>
  <si>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</si>
  <si>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</si>
  <si>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</si>
  <si>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</si>
  <si>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</si>
  <si>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</si>
  <si>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</si>
  <si>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</si>
  <si>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</si>
  <si>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</si>
  <si>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</si>
  <si>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</si>
  <si>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</si>
  <si>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</si>
  <si>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</si>
  <si>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</si>
  <si>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</si>
  <si>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</si>
  <si>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</si>
  <si>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</si>
  <si>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</si>
  <si>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</si>
  <si>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</si>
  <si>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</si>
  <si>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</si>
  <si>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</si>
  <si>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</si>
  <si>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</si>
  <si>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</si>
  <si>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</si>
  <si>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</si>
  <si>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</si>
  <si>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</si>
  <si>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</si>
  <si>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</si>
  <si>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</si>
  <si>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</si>
  <si>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</si>
  <si>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</si>
  <si>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</si>
  <si>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</si>
  <si>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</si>
  <si>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</si>
  <si>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</si>
  <si>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</si>
  <si>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</si>
  <si>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</si>
  <si>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</si>
  <si>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</si>
  <si>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</si>
  <si>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</si>
  <si>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</si>
  <si>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</si>
  <si>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</si>
  <si>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</si>
  <si>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</si>
  <si>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</si>
  <si>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</si>
  <si>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</si>
  <si>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</si>
  <si>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</si>
  <si>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</si>
  <si>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</si>
  <si>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</si>
  <si>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</si>
  <si>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</si>
  <si>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</si>
  <si>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</si>
  <si>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</si>
  <si>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</si>
  <si>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</si>
  <si>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</si>
  <si>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</si>
  <si>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</si>
  <si>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</si>
  <si>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</si>
  <si>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</si>
  <si>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</si>
  <si>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</si>
  <si>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</si>
  <si>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</si>
  <si>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</si>
  <si>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</si>
  <si>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</si>
  <si>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</si>
  <si>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</si>
  <si>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</si>
  <si>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</si>
  <si>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</si>
  <si>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</si>
  <si>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</si>
  <si>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</si>
  <si>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</si>
  <si>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</si>
  <si>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</si>
  <si>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</si>
  <si>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</si>
  <si>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</si>
  <si>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</si>
  <si>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</si>
  <si>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</si>
  <si>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</si>
  <si>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</si>
  <si>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</si>
  <si>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</si>
  <si>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</si>
  <si>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</si>
  <si>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</si>
  <si>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</si>
  <si>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</si>
  <si>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</si>
  <si>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</si>
  <si>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</si>
  <si>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</si>
  <si>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</si>
  <si>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</si>
  <si>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</si>
  <si>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</si>
  <si>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</si>
  <si>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</si>
  <si>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</si>
  <si>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</si>
  <si>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</si>
  <si>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</si>
  <si>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</si>
  <si>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</si>
  <si>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</si>
  <si>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</si>
  <si>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</si>
  <si>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</si>
  <si>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</si>
  <si>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</si>
  <si>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</si>
  <si>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</si>
  <si>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</si>
  <si>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</si>
  <si>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</si>
  <si>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</si>
  <si>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</si>
  <si>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</si>
  <si>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</si>
  <si>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</si>
  <si>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</si>
  <si>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</si>
  <si>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</si>
  <si>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</si>
  <si>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</si>
  <si>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</si>
  <si>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</si>
  <si>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</si>
  <si>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</si>
  <si>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</si>
  <si>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</si>
  <si>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</si>
  <si>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</si>
  <si>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</si>
  <si>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</si>
  <si>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</si>
  <si>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</si>
  <si>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</si>
  <si>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</si>
  <si>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</si>
  <si>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</si>
  <si>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</si>
  <si>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</si>
  <si>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</si>
  <si>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</si>
  <si>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</si>
  <si>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</si>
  <si>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</si>
  <si>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</si>
  <si>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</si>
  <si>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</si>
  <si>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</si>
  <si>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</si>
  <si>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</si>
  <si>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</si>
  <si>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</si>
  <si>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</si>
  <si>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</si>
  <si>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</si>
  <si>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</si>
  <si>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</si>
  <si>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</si>
  <si>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</si>
  <si>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</si>
  <si>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</si>
  <si>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</si>
  <si>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</si>
  <si>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</si>
  <si>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</si>
  <si>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</si>
  <si>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</si>
  <si>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</si>
  <si>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</si>
  <si>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</si>
  <si>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</si>
  <si>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</si>
  <si>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</si>
  <si>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</si>
  <si>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</si>
  <si>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</si>
  <si>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</si>
  <si>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</si>
  <si>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</si>
  <si>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</si>
  <si>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</si>
  <si>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</si>
  <si>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</si>
  <si>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</si>
  <si>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</si>
  <si>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</si>
  <si>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</si>
  <si>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</si>
  <si>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</si>
  <si>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</si>
  <si>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</si>
  <si>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</si>
  <si>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</si>
  <si>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</si>
  <si>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</si>
  <si>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</si>
  <si>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</si>
  <si>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</si>
  <si>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</si>
  <si>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</si>
  <si>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</si>
  <si>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</si>
  <si>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</si>
  <si>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</si>
  <si>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</si>
  <si>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</si>
  <si>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</si>
  <si>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</si>
  <si>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</si>
  <si>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</si>
  <si>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</si>
  <si>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</si>
  <si>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</si>
  <si>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</si>
  <si>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</si>
  <si>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</si>
  <si>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</si>
  <si>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</si>
  <si>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</si>
  <si>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</si>
  <si>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</si>
  <si>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</si>
  <si>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</si>
  <si>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</si>
  <si>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</si>
  <si>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</si>
  <si>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</si>
  <si>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</si>
  <si>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</si>
  <si>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</si>
  <si>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</si>
  <si>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</si>
  <si>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</si>
  <si>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</si>
  <si>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</si>
  <si>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</si>
  <si>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</si>
  <si>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</si>
  <si>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</si>
  <si>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</si>
  <si>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</si>
  <si>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</si>
  <si>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</si>
  <si>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</si>
  <si>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</si>
  <si>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</si>
  <si>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</si>
  <si>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</si>
  <si>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</si>
  <si>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</si>
  <si>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</si>
  <si>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</si>
  <si>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</si>
  <si>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</si>
  <si>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</si>
  <si>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</si>
  <si>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</si>
  <si>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</si>
  <si>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</si>
  <si>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</si>
  <si>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</si>
  <si>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</si>
  <si>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</si>
  <si>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</si>
  <si>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</si>
  <si>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</si>
  <si>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</si>
  <si>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</si>
  <si>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</si>
  <si>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</si>
  <si>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</si>
  <si>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</si>
  <si>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</si>
  <si>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</si>
  <si>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</si>
  <si>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</si>
  <si>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</si>
  <si>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</si>
  <si>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</si>
  <si>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</si>
  <si>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</si>
  <si>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</si>
  <si>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</si>
  <si>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</si>
  <si>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</si>
  <si>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</si>
  <si>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</si>
  <si>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</si>
  <si>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</si>
  <si>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</si>
  <si>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</si>
  <si>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</si>
  <si>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</si>
  <si>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</si>
  <si>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</si>
  <si>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</si>
  <si>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</si>
  <si>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</si>
  <si>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</si>
  <si>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</si>
  <si>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</si>
  <si>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</si>
  <si>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</si>
  <si>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</si>
  <si>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</si>
  <si>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</si>
  <si>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</si>
  <si>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</si>
  <si>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</si>
  <si>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</si>
  <si>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</si>
  <si>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</si>
  <si>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</si>
  <si>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</si>
  <si>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</si>
  <si>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</si>
  <si>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</si>
  <si>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</si>
  <si>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</si>
  <si>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</si>
  <si>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</si>
  <si>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</si>
  <si>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</si>
  <si>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</si>
  <si>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</si>
  <si>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</si>
  <si>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</si>
  <si>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</si>
  <si>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</si>
  <si>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</si>
  <si>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</si>
  <si>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</si>
  <si>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</si>
  <si>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</si>
  <si>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</si>
  <si>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</si>
  <si>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</si>
  <si>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</si>
  <si>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</si>
  <si>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</si>
  <si>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</si>
  <si>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</si>
  <si>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</si>
  <si>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</si>
  <si>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</si>
  <si>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</si>
  <si>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</si>
  <si>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</si>
  <si>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</si>
  <si>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</si>
  <si>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</si>
  <si>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</si>
  <si>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</si>
  <si>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</si>
  <si>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</si>
  <si>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</si>
  <si>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</si>
  <si>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</si>
  <si>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</si>
  <si>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</si>
  <si>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</si>
  <si>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</si>
  <si>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</si>
  <si>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</si>
  <si>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</si>
  <si>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</si>
  <si>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</si>
  <si>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</si>
  <si>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</si>
  <si>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</si>
  <si>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</si>
  <si>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</si>
  <si>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</si>
  <si>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</si>
  <si>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</si>
  <si>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</si>
  <si>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</si>
  <si>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</si>
  <si>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</si>
  <si>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</si>
  <si>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</si>
  <si>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</si>
  <si>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</si>
  <si>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</si>
  <si>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</si>
  <si>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</si>
  <si>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</si>
  <si>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</si>
  <si>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</si>
  <si>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</si>
  <si>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</si>
  <si>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</si>
  <si>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</si>
  <si>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</si>
  <si>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</si>
  <si>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</si>
  <si>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</si>
  <si>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</si>
  <si>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</si>
  <si>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</si>
  <si>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</si>
  <si>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</si>
  <si>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</si>
  <si>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</si>
  <si>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</si>
  <si>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</si>
  <si>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</si>
  <si>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</si>
  <si>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</si>
  <si>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</si>
  <si>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</si>
  <si>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</si>
  <si>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</si>
  <si>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</si>
  <si>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</si>
  <si>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</si>
  <si>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</si>
  <si>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</si>
  <si>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</si>
  <si>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</si>
  <si>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</si>
  <si>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</si>
  <si>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</si>
  <si>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</si>
  <si>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</si>
  <si>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</si>
  <si>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</si>
  <si>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</si>
  <si>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</si>
  <si>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</si>
  <si>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</si>
  <si>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</si>
  <si>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</si>
  <si>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</si>
  <si>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</si>
  <si>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</si>
  <si>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</si>
  <si>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</si>
  <si>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</si>
  <si>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</si>
  <si>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</si>
  <si>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</si>
  <si>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</si>
  <si>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</si>
  <si>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</si>
  <si>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</si>
  <si>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</si>
  <si>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</si>
  <si>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</si>
  <si>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</si>
  <si>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</si>
  <si>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</si>
  <si>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</si>
  <si>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</si>
  <si>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</si>
  <si>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</si>
  <si>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</si>
  <si>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</si>
  <si>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</si>
  <si>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</si>
  <si>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</si>
  <si>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</si>
  <si>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</si>
  <si>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</si>
  <si>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</si>
  <si>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</si>
  <si>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</si>
  <si>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</si>
  <si>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</si>
  <si>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</si>
  <si>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</si>
  <si>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</si>
  <si>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</si>
  <si>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</si>
  <si>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</si>
  <si>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</si>
  <si>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</si>
  <si>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</si>
  <si>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</si>
  <si>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</si>
  <si>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</si>
  <si>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</si>
  <si>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</si>
  <si>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</si>
  <si>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</si>
  <si>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</si>
  <si>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</si>
  <si>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</si>
  <si>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</si>
  <si>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</si>
  <si>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</si>
  <si>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</si>
  <si>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</si>
  <si>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</si>
  <si>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</si>
  <si>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</si>
  <si>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</si>
  <si>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</si>
  <si>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</si>
  <si>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</si>
  <si>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</si>
  <si>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</si>
  <si>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</si>
  <si>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</si>
  <si>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</si>
  <si>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</si>
  <si>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</si>
  <si>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</si>
  <si>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</si>
  <si>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</si>
  <si>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</si>
  <si>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</si>
  <si>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</si>
  <si>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</si>
  <si>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</si>
  <si>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</si>
  <si>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</si>
  <si>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</si>
  <si>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</si>
  <si>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</si>
  <si>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</si>
  <si>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</si>
  <si>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</si>
  <si>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</si>
  <si>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</si>
  <si>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</si>
  <si>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</si>
  <si>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</si>
  <si>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</si>
  <si>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</si>
  <si>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</si>
  <si>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</si>
  <si>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</si>
  <si>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</si>
  <si>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</si>
  <si>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</si>
  <si>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</si>
  <si>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</si>
  <si>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</si>
  <si>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</si>
  <si>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</si>
  <si>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</si>
  <si>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</si>
  <si>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</si>
  <si>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</si>
  <si>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</si>
  <si>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</si>
  <si>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</si>
  <si>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</si>
  <si>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</si>
  <si>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</si>
  <si>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</si>
  <si>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</si>
  <si>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</si>
  <si>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</si>
  <si>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</si>
  <si>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</si>
  <si>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</si>
  <si>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</si>
  <si>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</si>
  <si>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</si>
  <si>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</si>
  <si>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</si>
  <si>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</si>
  <si>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</si>
  <si>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</si>
  <si>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</si>
  <si>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</si>
  <si>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</si>
  <si>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</si>
  <si>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</si>
  <si>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</si>
  <si>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</si>
  <si>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</si>
  <si>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</si>
  <si>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</si>
  <si>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</si>
  <si>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</si>
  <si>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</si>
  <si>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</si>
  <si>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</si>
  <si>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</si>
  <si>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</si>
  <si>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</si>
  <si>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</si>
  <si>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</si>
  <si>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</si>
  <si>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</si>
  <si>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</si>
  <si>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</si>
  <si>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</si>
  <si>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</si>
  <si>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</si>
  <si>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</si>
  <si>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</si>
  <si>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</si>
  <si>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</si>
  <si>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</si>
  <si>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</si>
  <si>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</si>
  <si>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</si>
  <si>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</si>
  <si>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</si>
  <si>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</si>
  <si>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</si>
  <si>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</si>
  <si>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</si>
  <si>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</si>
  <si>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</si>
  <si>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</si>
  <si>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</si>
  <si>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</si>
  <si>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</si>
  <si>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</si>
  <si>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</si>
  <si>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</si>
  <si>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</si>
  <si>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</si>
  <si>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</si>
  <si>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</si>
  <si>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</si>
  <si>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</si>
  <si>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</si>
  <si>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</si>
  <si>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</si>
  <si>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</si>
  <si>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</si>
  <si>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</si>
  <si>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</si>
  <si>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</si>
  <si>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</si>
  <si>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</si>
  <si>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</si>
  <si>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</si>
  <si>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</si>
  <si>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</si>
  <si>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</si>
  <si>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</si>
  <si>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</si>
  <si>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</si>
  <si>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</si>
  <si>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</si>
  <si>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</si>
  <si>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</si>
  <si>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</si>
  <si>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</si>
  <si>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</si>
  <si>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</si>
  <si>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</si>
  <si>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</si>
  <si>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</si>
  <si>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</si>
  <si>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</si>
  <si>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</si>
  <si>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</si>
  <si>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</si>
  <si>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</si>
  <si>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</si>
  <si>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</si>
  <si>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</si>
  <si>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</si>
  <si>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</si>
  <si>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</si>
  <si>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</si>
  <si>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</si>
  <si>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</si>
  <si>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</si>
  <si>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</si>
  <si>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</si>
  <si>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</si>
  <si>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</si>
  <si>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</si>
  <si>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</si>
  <si>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</si>
  <si>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</si>
  <si>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</si>
  <si>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</si>
  <si>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</si>
  <si>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</si>
  <si>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</si>
  <si>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</si>
  <si>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</si>
  <si>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</si>
  <si>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</si>
  <si>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</si>
  <si>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</si>
  <si>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</si>
  <si>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</si>
  <si>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</si>
  <si>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</si>
  <si>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</si>
  <si>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</si>
  <si>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</si>
  <si>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</si>
  <si>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</si>
  <si>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</si>
  <si>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</si>
  <si>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</si>
  <si>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</si>
  <si>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</si>
  <si>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</si>
  <si>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</si>
  <si>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</si>
  <si>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</si>
  <si>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</si>
  <si>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</si>
  <si>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</si>
  <si>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</si>
  <si>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</si>
  <si>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</si>
  <si>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</si>
  <si>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</si>
  <si>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</si>
  <si>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</si>
  <si>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</si>
  <si>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</si>
  <si>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</si>
  <si>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</si>
  <si>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</si>
  <si>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</si>
  <si>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</si>
  <si>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</si>
  <si>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</si>
  <si>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</si>
  <si>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</si>
  <si>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</si>
  <si>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</si>
  <si>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</si>
  <si>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</si>
  <si>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</si>
  <si>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</si>
  <si>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</si>
  <si>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</si>
  <si>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</si>
  <si>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</si>
  <si>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</si>
  <si>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</si>
  <si>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</si>
  <si>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</si>
  <si>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</si>
  <si>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</si>
  <si>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</si>
  <si>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</si>
  <si>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</si>
  <si>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</si>
  <si>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</si>
  <si>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</si>
  <si>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</si>
  <si>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</si>
  <si>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</si>
  <si>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</si>
  <si>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</si>
  <si>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</si>
  <si>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</si>
  <si>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</si>
  <si>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</si>
  <si>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</si>
  <si>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</si>
  <si>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</si>
  <si>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</si>
  <si>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</si>
  <si>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</si>
  <si>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</si>
  <si>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</si>
  <si>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</si>
  <si>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</si>
  <si>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</si>
  <si>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</si>
  <si>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</si>
  <si>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</si>
  <si>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</si>
  <si>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</si>
  <si>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</si>
  <si>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</si>
  <si>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</si>
  <si>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</si>
  <si>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</si>
  <si>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</si>
  <si>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</si>
  <si>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</si>
  <si>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</si>
  <si>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</si>
  <si>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</si>
  <si>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</si>
  <si>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</si>
  <si>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</si>
  <si>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</si>
  <si>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</si>
  <si>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</si>
  <si>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</si>
  <si>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</si>
  <si>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</si>
  <si>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</si>
  <si>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</si>
  <si>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</si>
  <si>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</si>
  <si>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</si>
  <si>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</si>
  <si>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</si>
  <si>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</si>
  <si>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</si>
  <si>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</si>
  <si>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</si>
  <si>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</si>
  <si>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</si>
  <si>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</si>
  <si>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</si>
  <si>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</si>
  <si>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</si>
  <si>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</si>
  <si>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</si>
  <si>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</si>
  <si>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</si>
  <si>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</si>
  <si>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</si>
  <si>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</si>
  <si>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</si>
  <si>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</si>
  <si>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</si>
  <si>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</si>
  <si>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</si>
  <si>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</si>
  <si>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</si>
  <si>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</si>
  <si>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</si>
  <si>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</si>
  <si>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</si>
  <si>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</si>
  <si>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</si>
  <si>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</si>
  <si>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</si>
  <si>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</si>
  <si>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</si>
  <si>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</si>
  <si>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</si>
  <si>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</si>
  <si>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</si>
  <si>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</si>
  <si>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</si>
  <si>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</si>
  <si>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</si>
  <si>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</si>
  <si>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</si>
  <si>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</si>
  <si>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</si>
  <si>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</si>
  <si>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</si>
  <si>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</si>
  <si>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</si>
  <si>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</si>
  <si>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</si>
  <si>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</si>
  <si>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</si>
  <si>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</si>
  <si>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</si>
  <si>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</si>
  <si>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</si>
  <si>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</si>
  <si>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</si>
  <si>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</si>
  <si>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</si>
  <si>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</si>
  <si>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</si>
  <si>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</si>
  <si>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</si>
  <si>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</si>
  <si>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</si>
  <si>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</si>
  <si>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</si>
  <si>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</si>
  <si>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</si>
  <si>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</si>
  <si>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</si>
  <si>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</si>
  <si>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</si>
  <si>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</si>
  <si>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</si>
  <si>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</si>
  <si>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</si>
  <si>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</si>
  <si>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</si>
  <si>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</si>
  <si>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</si>
  <si>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</si>
  <si>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</si>
  <si>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</si>
  <si>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</si>
  <si>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</si>
  <si>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</si>
  <si>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</si>
  <si>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</si>
  <si>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</si>
  <si>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</si>
  <si>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</si>
  <si>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</si>
  <si>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</si>
  <si>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</si>
  <si>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</si>
  <si>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</si>
  <si>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</si>
  <si>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</si>
  <si>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</si>
  <si>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</si>
  <si>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</si>
  <si>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</si>
  <si>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</si>
  <si>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</si>
  <si>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</si>
  <si>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</si>
  <si>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</si>
  <si>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</si>
  <si>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</si>
  <si>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</si>
  <si>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</si>
  <si>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</si>
  <si>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</si>
  <si>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</si>
  <si>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</si>
  <si>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</si>
  <si>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</si>
  <si>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</si>
  <si>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</si>
  <si>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</si>
  <si>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</si>
  <si>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</si>
  <si>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</si>
  <si>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</si>
  <si>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</si>
  <si>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</si>
  <si>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</si>
  <si>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</si>
  <si>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</si>
  <si>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</si>
  <si>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</si>
  <si>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</si>
  <si>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</si>
  <si>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</si>
  <si>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</si>
  <si>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</si>
  <si>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</si>
  <si>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</si>
  <si>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</si>
  <si>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</si>
  <si>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</si>
  <si>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</si>
  <si>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</si>
  <si>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</si>
  <si>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</si>
  <si>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</si>
  <si>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</si>
  <si>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</si>
  <si>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</si>
  <si>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</si>
  <si>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</si>
  <si>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</si>
  <si>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</si>
  <si>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</si>
  <si>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</si>
  <si>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</si>
  <si>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</si>
  <si>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</si>
  <si>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</si>
  <si>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</si>
  <si>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</si>
  <si>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</si>
  <si>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</si>
  <si>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</si>
  <si>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</si>
  <si>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</si>
  <si>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</si>
  <si>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</si>
  <si>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</si>
  <si>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</si>
  <si>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</si>
  <si>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</si>
  <si>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</si>
  <si>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</si>
  <si>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</si>
  <si>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</si>
  <si>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</si>
  <si>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</si>
  <si>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</si>
  <si>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</si>
  <si>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</si>
  <si>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</si>
  <si>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</si>
  <si>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</si>
  <si>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</si>
  <si>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</si>
  <si>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</si>
  <si>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</si>
  <si>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</si>
  <si>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</si>
  <si>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</si>
  <si>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</si>
  <si>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</si>
  <si>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</si>
  <si>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</si>
  <si>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</si>
  <si>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</si>
  <si>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</si>
  <si>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</si>
  <si>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</si>
  <si>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</si>
  <si>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</si>
  <si>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</si>
  <si>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</si>
  <si>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</si>
  <si>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</si>
  <si>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</si>
  <si>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</si>
  <si>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</si>
  <si>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</si>
  <si>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</si>
  <si>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</si>
  <si>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</si>
  <si>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</si>
  <si>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</si>
  <si>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</si>
  <si>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</si>
  <si>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</si>
  <si>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</si>
  <si>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</si>
  <si>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</si>
  <si>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</si>
  <si>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</si>
  <si>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</si>
  <si>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</si>
  <si>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</si>
  <si>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</si>
  <si>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</si>
  <si>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</si>
  <si>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</si>
  <si>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</si>
  <si>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</si>
  <si>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</si>
  <si>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</si>
  <si>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</si>
  <si>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</si>
  <si>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</si>
  <si>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</si>
  <si>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</si>
  <si>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</si>
  <si>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</si>
  <si>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</si>
  <si>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</si>
  <si>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</si>
  <si>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</si>
  <si>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</si>
  <si>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</si>
  <si>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</si>
  <si>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</si>
  <si>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</si>
  <si>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</si>
  <si>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</si>
  <si>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</si>
  <si>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</si>
  <si>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</si>
  <si>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</si>
  <si>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</si>
  <si>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</si>
  <si>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</si>
  <si>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</si>
  <si>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</si>
  <si>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</si>
  <si>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</si>
  <si>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</si>
  <si>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</si>
  <si>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</si>
  <si>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</si>
  <si>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</si>
  <si>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</si>
  <si>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</si>
  <si>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</si>
  <si>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</si>
  <si>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</si>
  <si>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</si>
  <si>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</si>
  <si>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</si>
  <si>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</si>
  <si>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</si>
  <si>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</si>
  <si>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</si>
  <si>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</si>
  <si>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</si>
  <si>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</si>
  <si>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</si>
  <si>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</si>
  <si>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</si>
  <si>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</si>
  <si>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</si>
  <si>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</si>
  <si>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</si>
  <si>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</si>
  <si>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</si>
  <si>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</si>
  <si>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</si>
  <si>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</si>
  <si>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</si>
  <si>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</si>
  <si>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</si>
  <si>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</si>
  <si>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</si>
  <si>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</si>
  <si>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</si>
  <si>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</si>
  <si>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</si>
  <si>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</si>
  <si>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</si>
  <si>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</si>
  <si>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</si>
  <si>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</si>
  <si>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</si>
  <si>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</si>
  <si>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</si>
  <si>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</si>
  <si>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</si>
  <si>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</si>
  <si>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</si>
  <si>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</si>
  <si>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</si>
  <si>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</si>
  <si>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</si>
  <si>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</si>
  <si>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</si>
  <si>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</si>
  <si>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</si>
  <si>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</si>
  <si>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</si>
  <si>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</si>
  <si>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</si>
  <si>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</si>
  <si>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</si>
  <si>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</si>
  <si>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</si>
  <si>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</si>
  <si>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</si>
  <si>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</si>
  <si>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</si>
  <si>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</si>
  <si>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</si>
  <si>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</si>
  <si>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</si>
  <si>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</si>
  <si>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</si>
  <si>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</si>
  <si>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</si>
  <si>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</si>
  <si>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</si>
  <si>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</si>
  <si>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</si>
  <si>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</si>
  <si>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</si>
  <si>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</si>
  <si>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</si>
  <si>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</si>
  <si>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</si>
  <si>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</si>
  <si>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</si>
  <si>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</si>
  <si>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</si>
  <si>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</si>
  <si>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</si>
  <si>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</si>
  <si>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</si>
  <si>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</si>
  <si>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</si>
  <si>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</si>
  <si>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</si>
  <si>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</si>
  <si>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</si>
  <si>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</si>
  <si>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</si>
  <si>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</si>
  <si>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</si>
  <si>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</si>
  <si>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</si>
  <si>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</si>
  <si>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</si>
  <si>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</si>
  <si>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</si>
  <si>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</si>
  <si>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</si>
  <si>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</si>
  <si>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</si>
  <si>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</si>
  <si>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</si>
  <si>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</si>
  <si>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</si>
  <si>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</si>
  <si>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</si>
  <si>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</si>
  <si>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</si>
  <si>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</si>
  <si>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</si>
  <si>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</si>
  <si>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</si>
  <si>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</si>
  <si>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</si>
  <si>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</si>
  <si>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</si>
  <si>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</si>
  <si>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</si>
  <si>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</si>
  <si>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</si>
  <si>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</si>
  <si>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</si>
  <si>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</si>
  <si>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</si>
  <si>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</si>
  <si>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</si>
  <si>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</si>
  <si>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</si>
  <si>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</si>
  <si>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</si>
  <si>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</si>
  <si>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</si>
  <si>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</si>
  <si>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</si>
  <si>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</si>
  <si>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</si>
  <si>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</si>
  <si>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</si>
  <si>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</si>
  <si>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</si>
  <si>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</si>
  <si>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</si>
  <si>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</si>
  <si>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</si>
  <si>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</si>
  <si>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</si>
  <si>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</si>
  <si>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</si>
  <si>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</si>
  <si>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</si>
  <si>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</si>
  <si>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</si>
  <si>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</si>
  <si>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</si>
  <si>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</si>
  <si>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</si>
  <si>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</si>
  <si>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</si>
  <si>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</si>
  <si>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</si>
  <si>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</si>
  <si>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</si>
  <si>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</si>
  <si>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</si>
  <si>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</si>
  <si>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</si>
  <si>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</si>
  <si>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</si>
  <si>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</si>
  <si>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</si>
  <si>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</si>
  <si>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</si>
  <si>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</si>
  <si>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</si>
  <si>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</si>
  <si>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</si>
  <si>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</si>
  <si>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</si>
  <si>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</si>
  <si>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</si>
  <si>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</si>
  <si>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</si>
  <si>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</si>
  <si>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</si>
  <si>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</si>
  <si>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</si>
  <si>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</si>
  <si>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</si>
  <si>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</si>
  <si>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</si>
  <si>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</si>
  <si>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</si>
  <si>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</si>
  <si>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</si>
  <si>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</si>
  <si>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</si>
  <si>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</si>
  <si>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</si>
  <si>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</si>
  <si>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</si>
  <si>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</si>
  <si>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</si>
  <si>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</si>
  <si>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</si>
  <si>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</si>
  <si>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</si>
  <si>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</si>
  <si>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</si>
  <si>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</si>
  <si>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</si>
  <si>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</si>
  <si>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</si>
  <si>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</si>
  <si>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</si>
  <si>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</si>
  <si>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</si>
  <si>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</si>
  <si>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</si>
  <si>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</si>
  <si>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</si>
  <si>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</si>
  <si>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</si>
  <si>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</si>
  <si>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</si>
  <si>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</si>
  <si>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</si>
  <si>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</si>
  <si>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</si>
  <si>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</si>
  <si>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</si>
  <si>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</si>
  <si>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</si>
  <si>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</si>
  <si>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</si>
  <si>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</si>
  <si>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</si>
  <si>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</si>
  <si>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</si>
  <si>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</si>
  <si>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</si>
  <si>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</si>
  <si>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</si>
  <si>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</si>
  <si>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</si>
  <si>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</si>
  <si>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</si>
  <si>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</si>
  <si>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</si>
  <si>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</si>
  <si>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</si>
  <si>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</si>
  <si>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</si>
  <si>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</si>
  <si>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</si>
  <si>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</si>
  <si>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</si>
  <si>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</si>
  <si>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</si>
  <si>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</si>
  <si>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</si>
  <si>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</si>
  <si>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</si>
  <si>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</si>
  <si>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</si>
  <si>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</si>
  <si>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</si>
  <si>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</si>
  <si>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</si>
  <si>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</si>
  <si>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</si>
  <si>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</si>
  <si>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</si>
  <si>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</si>
  <si>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</si>
  <si>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</si>
  <si>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</si>
  <si>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</si>
  <si>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</si>
  <si>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</si>
  <si>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</si>
  <si>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</si>
  <si>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</si>
  <si>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</si>
  <si>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</si>
  <si>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</si>
  <si>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</si>
  <si>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</si>
  <si>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</si>
  <si>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</si>
  <si>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</si>
  <si>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</si>
  <si>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</si>
  <si>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</si>
  <si>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</si>
  <si>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</si>
  <si>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</si>
  <si>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</si>
  <si>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</si>
  <si>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</si>
  <si>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</si>
  <si>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</si>
  <si>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</si>
  <si>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</si>
  <si>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</si>
  <si>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</si>
  <si>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</si>
  <si>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</si>
  <si>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</si>
  <si>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</si>
  <si>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</si>
  <si>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</si>
  <si>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</si>
  <si>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</si>
  <si>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</si>
  <si>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</si>
  <si>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</si>
  <si>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</si>
  <si>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</si>
  <si>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</si>
  <si>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</si>
  <si>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</si>
  <si>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</si>
  <si>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</si>
  <si>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</si>
  <si>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</si>
  <si>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</si>
  <si>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</si>
  <si>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</si>
  <si>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</si>
  <si>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</si>
  <si>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</si>
  <si>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</si>
  <si>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</si>
  <si>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</si>
  <si>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</si>
  <si>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</si>
  <si>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</si>
  <si>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</si>
  <si>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</si>
  <si>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</si>
  <si>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</si>
  <si>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</si>
  <si>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</si>
  <si>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</si>
  <si>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</si>
  <si>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</si>
  <si>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</si>
  <si>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</si>
  <si>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</si>
  <si>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</si>
  <si>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</si>
  <si>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</si>
  <si>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</si>
  <si>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</si>
  <si>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</si>
  <si>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</si>
  <si>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</si>
  <si>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</si>
  <si>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</si>
  <si>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</si>
  <si>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</si>
  <si>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</si>
  <si>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</si>
  <si>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</si>
  <si>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</si>
  <si>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</si>
  <si>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</si>
  <si>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</si>
  <si>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</si>
  <si>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</si>
  <si>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</si>
  <si>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</si>
  <si>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</si>
  <si>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</si>
  <si>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</si>
  <si>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</si>
  <si>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</si>
  <si>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</si>
  <si>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</si>
  <si>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</si>
  <si>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</si>
  <si>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</si>
  <si>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</si>
  <si>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</si>
  <si>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</si>
  <si>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</si>
  <si>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</si>
  <si>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</si>
  <si>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</si>
  <si>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</si>
  <si>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</si>
  <si>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</si>
  <si>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</si>
  <si>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</si>
  <si>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</si>
  <si>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</si>
  <si>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</si>
  <si>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</si>
  <si>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</si>
  <si>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</si>
  <si>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</si>
  <si>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</si>
  <si>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</si>
  <si>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</si>
  <si>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</si>
  <si>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</si>
  <si>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</si>
  <si>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</si>
  <si>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</si>
  <si>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</si>
  <si>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</si>
  <si>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</si>
  <si>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</si>
  <si>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</si>
  <si>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</si>
  <si>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</si>
  <si>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</si>
  <si>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</si>
  <si>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</si>
  <si>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</si>
  <si>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</si>
  <si>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</si>
  <si>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</si>
  <si>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</si>
  <si>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</si>
  <si>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</si>
  <si>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</si>
  <si>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</si>
  <si>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</si>
  <si>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</si>
  <si>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</si>
  <si>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</si>
  <si>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</si>
  <si>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</si>
  <si>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</si>
  <si>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</si>
  <si>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</si>
  <si>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</si>
  <si>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</si>
  <si>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</si>
  <si>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</si>
  <si>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</si>
  <si>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</si>
  <si>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</si>
  <si>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</si>
  <si>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</si>
  <si>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</si>
  <si>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</si>
  <si>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</si>
  <si>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</si>
  <si>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</si>
  <si>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</si>
  <si>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</si>
  <si>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</si>
  <si>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</si>
  <si>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</si>
  <si>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</si>
  <si>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</si>
  <si>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</si>
  <si>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</si>
  <si>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</si>
  <si>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</si>
  <si>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</si>
  <si>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</si>
  <si>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</si>
  <si>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</si>
  <si>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</si>
  <si>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</si>
  <si>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</si>
  <si>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</si>
  <si>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</si>
  <si>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</si>
  <si>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</si>
  <si>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</si>
  <si>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</si>
  <si>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</si>
  <si>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</si>
  <si>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</si>
  <si>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</si>
  <si>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</si>
  <si>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</si>
  <si>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</si>
  <si>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</si>
  <si>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</si>
  <si>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</si>
  <si>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</si>
  <si>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</si>
  <si>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</si>
  <si>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</si>
  <si>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</si>
  <si>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</si>
  <si>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</si>
  <si>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</si>
  <si>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</si>
  <si>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</si>
  <si>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</si>
  <si>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</si>
  <si>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</si>
  <si>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</si>
  <si>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</si>
  <si>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</si>
  <si>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</si>
  <si>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</si>
  <si>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</si>
  <si>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</si>
  <si>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</si>
  <si>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</si>
  <si>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</si>
  <si>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</si>
  <si>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</si>
  <si>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</si>
  <si>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</si>
  <si>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</si>
  <si>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</si>
  <si>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</si>
  <si>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</si>
  <si>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</si>
  <si>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</si>
  <si>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</si>
  <si>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</si>
  <si>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</si>
  <si>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</si>
  <si>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</si>
  <si>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</si>
  <si>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</si>
  <si>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</si>
  <si>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</si>
  <si>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</si>
  <si>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</si>
  <si>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</si>
  <si>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</si>
  <si>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</si>
  <si>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</si>
  <si>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</si>
  <si>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</si>
  <si>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</si>
  <si>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</si>
  <si>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</si>
  <si>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</si>
  <si>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</si>
  <si>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</si>
  <si>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</si>
  <si>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</si>
  <si>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</si>
  <si>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</si>
  <si>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</si>
  <si>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</si>
  <si>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</si>
  <si>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</si>
  <si>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</si>
  <si>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</si>
  <si>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</si>
  <si>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</si>
  <si>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</si>
  <si>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</si>
  <si>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</si>
  <si>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</si>
  <si>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</si>
  <si>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</si>
  <si>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</si>
  <si>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</si>
  <si>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</si>
  <si>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</si>
  <si>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</si>
  <si>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</si>
  <si>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</si>
  <si>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</si>
  <si>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</si>
  <si>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</si>
  <si>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</si>
  <si>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</si>
  <si>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</si>
  <si>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</si>
  <si>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</si>
  <si>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</si>
  <si>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</si>
  <si>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</si>
  <si>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</si>
  <si>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</si>
  <si>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</si>
  <si>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</si>
  <si>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</si>
  <si>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</si>
  <si>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</si>
  <si>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</si>
  <si>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</si>
  <si>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</si>
  <si>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</si>
  <si>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</si>
  <si>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</si>
  <si>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</si>
  <si>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</si>
  <si>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</si>
  <si>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</si>
  <si>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</si>
  <si>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</si>
  <si>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</si>
  <si>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</si>
  <si>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</si>
  <si>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</si>
  <si>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</si>
  <si>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</si>
  <si>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</si>
  <si>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</si>
  <si>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</si>
  <si>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</si>
  <si>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</si>
  <si>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</si>
  <si>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</si>
  <si>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</si>
  <si>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</si>
  <si>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</si>
  <si>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</si>
  <si>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</si>
  <si>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</si>
  <si>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</si>
  <si>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</si>
  <si>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</si>
  <si>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</si>
  <si>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</si>
  <si>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</si>
  <si>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</si>
  <si>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</si>
  <si>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</si>
  <si>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</si>
  <si>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</si>
  <si>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</si>
  <si>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</si>
  <si>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</si>
  <si>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</si>
  <si>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</si>
  <si>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</si>
  <si>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</si>
  <si>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</si>
  <si>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</si>
  <si>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</si>
  <si>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</si>
  <si>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</si>
  <si>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</si>
  <si>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</si>
  <si>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</si>
  <si>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</si>
  <si>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</si>
  <si>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</si>
  <si>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</si>
  <si>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</si>
  <si>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</si>
  <si>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</si>
  <si>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</si>
  <si>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</si>
  <si>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</si>
  <si>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</si>
  <si>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</si>
  <si>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</si>
  <si>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</si>
  <si>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</si>
  <si>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</si>
  <si>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</si>
  <si>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</si>
  <si>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</si>
  <si>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</si>
  <si>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</si>
  <si>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</si>
  <si>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</si>
  <si>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</si>
  <si>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</si>
  <si>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</si>
  <si>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</si>
  <si>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</si>
  <si>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</si>
  <si>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</si>
  <si>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</si>
  <si>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</si>
  <si>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</si>
  <si>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</si>
  <si>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</si>
  <si>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</si>
  <si>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</si>
  <si>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</si>
  <si>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</si>
  <si>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</si>
  <si>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</si>
  <si>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</si>
  <si>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</si>
  <si>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</si>
  <si>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</si>
  <si>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</si>
  <si>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</si>
  <si>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</si>
  <si>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</si>
  <si>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</si>
  <si>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</si>
  <si>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</si>
  <si>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</si>
  <si>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</si>
  <si>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</si>
  <si>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</si>
  <si>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</si>
  <si>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</si>
  <si>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</si>
  <si>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</si>
  <si>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</si>
  <si>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</si>
  <si>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</si>
  <si>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</si>
  <si>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</si>
  <si>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</si>
  <si>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</si>
  <si>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</si>
  <si>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</si>
  <si>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</si>
  <si>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</si>
  <si>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</si>
  <si>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</si>
  <si>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</si>
  <si>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</si>
  <si>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</si>
  <si>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</si>
  <si>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</si>
  <si>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</si>
  <si>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</si>
  <si>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</si>
  <si>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</si>
  <si>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</si>
  <si>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</si>
  <si>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</si>
  <si>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</si>
  <si>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</si>
  <si>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</si>
  <si>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</si>
  <si>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</si>
  <si>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</si>
  <si>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</si>
  <si>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</si>
  <si>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</si>
  <si>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</si>
  <si>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</si>
  <si>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</si>
  <si>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</si>
  <si>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</si>
  <si>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</si>
  <si>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</si>
  <si>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</si>
  <si>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</si>
  <si>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</si>
  <si>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</si>
  <si>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</si>
  <si>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</si>
  <si>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</si>
  <si>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</si>
  <si>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</si>
  <si>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</si>
  <si>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</si>
  <si>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</si>
  <si>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</si>
  <si>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</si>
  <si>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</si>
  <si>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</si>
  <si>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</si>
  <si>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</si>
  <si>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</si>
  <si>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</si>
  <si>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</si>
  <si>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</si>
  <si>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</si>
  <si>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</si>
  <si>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</si>
  <si>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</si>
  <si>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</si>
  <si>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</si>
  <si>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</si>
  <si>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</si>
  <si>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</si>
  <si>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</si>
  <si>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</si>
  <si>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</si>
  <si>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</si>
  <si>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</si>
  <si>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</si>
  <si>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</si>
  <si>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</si>
  <si>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</si>
  <si>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</si>
  <si>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</si>
  <si>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</si>
  <si>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</si>
  <si>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</si>
  <si>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</si>
  <si>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</si>
  <si>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</si>
  <si>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</si>
  <si>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</si>
  <si>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</si>
  <si>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</si>
  <si>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</si>
  <si>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</si>
  <si>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</si>
  <si>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</si>
  <si>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</si>
  <si>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</si>
  <si>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</si>
  <si>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</si>
  <si>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</si>
  <si>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</si>
  <si>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</si>
  <si>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</si>
  <si>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</si>
  <si>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</si>
  <si>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</si>
  <si>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</si>
  <si>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</si>
  <si>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</si>
  <si>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</si>
  <si>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</si>
  <si>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</si>
  <si>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</si>
  <si>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</si>
  <si>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</si>
  <si>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</si>
  <si>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</si>
  <si>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</si>
  <si>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</si>
  <si>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</si>
  <si>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</si>
  <si>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</si>
  <si>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</si>
  <si>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</si>
  <si>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</si>
  <si>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</si>
  <si>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</si>
  <si>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</si>
  <si>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</si>
  <si>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</si>
  <si>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</si>
  <si>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</si>
  <si>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</si>
  <si>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</si>
  <si>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</si>
  <si>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</si>
  <si>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</si>
  <si>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</si>
  <si>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</si>
  <si>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</si>
  <si>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</si>
  <si>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</si>
  <si>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</si>
  <si>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</si>
  <si>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</si>
  <si>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</si>
  <si>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</si>
  <si>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</si>
  <si>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</si>
  <si>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</si>
  <si>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</si>
  <si>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</si>
  <si>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</si>
  <si>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</si>
  <si>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</si>
  <si>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</si>
  <si>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</si>
  <si>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</si>
  <si>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</si>
  <si>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</si>
  <si>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</si>
  <si>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</si>
  <si>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</si>
  <si>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</si>
  <si>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</si>
  <si>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</si>
  <si>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</si>
  <si>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</si>
  <si>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</si>
  <si>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</si>
  <si>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</si>
  <si>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</si>
  <si>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</si>
  <si>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</si>
  <si>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</si>
  <si>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</si>
  <si>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</si>
  <si>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</si>
  <si>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</si>
  <si>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</si>
  <si>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</si>
  <si>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</si>
  <si>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</si>
  <si>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</si>
  <si>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</si>
  <si>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</si>
  <si>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</si>
  <si>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</si>
  <si>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</si>
  <si>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</si>
  <si>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</si>
  <si>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</si>
  <si>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</si>
  <si>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</si>
  <si>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</si>
  <si>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</si>
  <si>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</si>
  <si>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</si>
  <si>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</si>
  <si>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</si>
  <si>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</si>
  <si>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</si>
  <si>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</si>
  <si>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</si>
  <si>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</si>
  <si>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</si>
  <si>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</si>
  <si>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</si>
  <si>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</si>
  <si>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</si>
  <si>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</si>
  <si>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</si>
  <si>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</si>
  <si>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</si>
  <si>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</si>
  <si>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</si>
  <si>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</si>
  <si>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</si>
  <si>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</si>
  <si>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</si>
  <si>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</si>
  <si>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</si>
  <si>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</si>
  <si>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</si>
  <si>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</si>
  <si>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</si>
  <si>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</si>
  <si>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</si>
  <si>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</si>
  <si>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</si>
  <si>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</si>
  <si>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</si>
  <si>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</si>
  <si>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</si>
  <si>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</si>
  <si>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</si>
  <si>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</si>
  <si>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</si>
  <si>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</si>
  <si>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</si>
  <si>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</si>
  <si>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</si>
  <si>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</si>
  <si>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</si>
  <si>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</si>
  <si>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</si>
  <si>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</si>
  <si>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</si>
  <si>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</si>
  <si>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</si>
  <si>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</si>
  <si>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</si>
  <si>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</si>
  <si>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</si>
  <si>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</si>
  <si>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</si>
  <si>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</si>
  <si>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</si>
  <si>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</si>
  <si>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</si>
  <si>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</si>
  <si>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</si>
  <si>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</si>
  <si>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</si>
  <si>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</si>
  <si>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</si>
  <si>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</si>
  <si>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</si>
  <si>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</si>
  <si>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</si>
  <si>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</si>
  <si>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</si>
  <si>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</si>
  <si>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</si>
  <si>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</si>
  <si>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</si>
  <si>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</si>
  <si>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</si>
  <si>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</si>
  <si>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</si>
  <si>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</si>
  <si>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</si>
  <si>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</si>
  <si>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</si>
  <si>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</si>
  <si>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</si>
  <si>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</si>
  <si>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</si>
  <si>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</si>
  <si>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</si>
  <si>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</si>
  <si>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</si>
  <si>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</si>
  <si>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</si>
  <si>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</si>
  <si>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</si>
  <si>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</si>
  <si>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</si>
  <si>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</si>
  <si>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</si>
  <si>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</si>
  <si>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</si>
  <si>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</si>
  <si>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</si>
  <si>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</si>
  <si>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</si>
  <si>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</si>
  <si>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</si>
  <si>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</si>
  <si>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</si>
  <si>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</si>
  <si>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</si>
  <si>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</si>
  <si>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</si>
  <si>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</si>
  <si>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</si>
  <si>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</si>
  <si>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</si>
  <si>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</si>
  <si>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</si>
  <si>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</si>
  <si>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</si>
  <si>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</si>
  <si>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</si>
  <si>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</si>
  <si>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</si>
  <si>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</si>
  <si>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</si>
  <si>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</si>
  <si>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</si>
  <si>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</si>
  <si>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</si>
  <si>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</si>
  <si>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</si>
  <si>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</si>
  <si>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</si>
  <si>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</si>
  <si>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</si>
  <si>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</si>
  <si>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</si>
  <si>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</si>
  <si>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</si>
  <si>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</si>
  <si>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</si>
  <si>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</si>
  <si>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</si>
  <si>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</si>
  <si>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</si>
  <si>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</si>
  <si>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</si>
  <si>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</si>
  <si>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</si>
  <si>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</si>
  <si>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</si>
  <si>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</si>
  <si>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</si>
  <si>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</si>
  <si>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</si>
  <si>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</si>
  <si>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</si>
  <si>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</si>
  <si>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</si>
  <si>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</si>
  <si>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</si>
  <si>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</si>
  <si>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</si>
  <si>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</si>
  <si>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</si>
  <si>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</si>
  <si>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</si>
  <si>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</si>
  <si>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</si>
  <si>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</si>
  <si>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</si>
  <si>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</si>
  <si>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</si>
  <si>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</si>
  <si>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</si>
  <si>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</si>
  <si>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</si>
  <si>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</si>
  <si>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</si>
  <si>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</si>
  <si>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</si>
  <si>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</si>
  <si>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</si>
  <si>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</si>
  <si>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</si>
  <si>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</si>
  <si>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</si>
  <si>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</si>
  <si>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</si>
  <si>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</si>
  <si>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</si>
  <si>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</si>
  <si>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</si>
  <si>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</si>
  <si>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</si>
  <si>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</si>
  <si>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</si>
  <si>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</si>
  <si>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</si>
  <si>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</si>
  <si>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</si>
  <si>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</si>
  <si>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</si>
  <si>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</si>
  <si>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</si>
  <si>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</si>
  <si>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</si>
  <si>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</si>
  <si>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</si>
  <si>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</si>
  <si>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</si>
  <si>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</si>
  <si>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</si>
  <si>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</si>
  <si>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</si>
  <si>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</si>
  <si>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</si>
  <si>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</si>
  <si>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</si>
  <si>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</si>
  <si>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</si>
  <si>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</si>
  <si>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</si>
  <si>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</si>
  <si>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</si>
  <si>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</si>
  <si>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</si>
  <si>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</si>
  <si>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</si>
  <si>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</si>
  <si>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</si>
  <si>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</si>
  <si>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</si>
  <si>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</si>
  <si>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</si>
  <si>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</si>
  <si>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</si>
  <si>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</si>
  <si>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</si>
  <si>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</si>
  <si>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</si>
  <si>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</si>
  <si>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</si>
  <si>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</si>
  <si>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</si>
  <si>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</si>
  <si>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</si>
  <si>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</si>
  <si>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</si>
  <si>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</si>
  <si>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</si>
  <si>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</si>
  <si>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</si>
  <si>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</si>
  <si>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</si>
  <si>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</si>
  <si>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</si>
  <si>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</si>
  <si>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</si>
  <si>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</si>
  <si>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</si>
  <si>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</si>
  <si>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</si>
  <si>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</si>
  <si>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</si>
  <si>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</si>
  <si>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</si>
  <si>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</si>
  <si>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</si>
  <si>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</si>
  <si>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</si>
  <si>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</si>
  <si>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</si>
  <si>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</si>
  <si>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</si>
  <si>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</si>
  <si>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</si>
  <si>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</si>
  <si>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</si>
  <si>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</si>
  <si>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</si>
  <si>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</si>
  <si>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</si>
  <si>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</si>
  <si>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</si>
  <si>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</si>
  <si>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</si>
  <si>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</si>
  <si>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</si>
  <si>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</si>
  <si>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</si>
  <si>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</si>
  <si>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</si>
  <si>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</si>
  <si>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</si>
  <si>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</si>
  <si>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</si>
  <si>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</si>
  <si>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</si>
  <si>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</si>
  <si>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</si>
  <si>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</si>
  <si>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</si>
  <si>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</si>
  <si>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</si>
  <si>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</si>
  <si>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</si>
  <si>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</si>
  <si>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</si>
  <si>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</si>
  <si>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</si>
  <si>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</si>
  <si>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</si>
  <si>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</si>
  <si>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</si>
  <si>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</si>
  <si>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</si>
  <si>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</si>
  <si>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</si>
  <si>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</si>
  <si>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</si>
  <si>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</si>
  <si>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</si>
  <si>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</si>
  <si>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</si>
  <si>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</si>
  <si>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</si>
  <si>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</si>
  <si>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</si>
  <si>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</si>
  <si>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</si>
  <si>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</si>
  <si>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</si>
  <si>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</si>
  <si>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</si>
  <si>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</si>
  <si>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</si>
  <si>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</si>
  <si>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</si>
  <si>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</si>
  <si>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</si>
  <si>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</si>
  <si>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</si>
  <si>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</si>
  <si>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</si>
  <si>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</si>
  <si>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</si>
  <si>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</si>
  <si>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</si>
  <si>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</si>
  <si>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</si>
  <si>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</si>
  <si>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</si>
  <si>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</si>
  <si>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</si>
  <si>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</si>
  <si>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</si>
  <si>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</si>
  <si>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</si>
  <si>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</si>
  <si>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</si>
  <si>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</si>
  <si>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</si>
  <si>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</si>
  <si>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</si>
  <si>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</si>
  <si>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</si>
  <si>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</si>
  <si>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</si>
  <si>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</si>
  <si>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</si>
  <si>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</si>
  <si>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</si>
  <si>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</si>
  <si>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</si>
  <si>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</si>
  <si>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</si>
  <si>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</si>
  <si>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</si>
  <si>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</si>
  <si>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</si>
  <si>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</si>
  <si>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</si>
  <si>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</si>
  <si>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</si>
  <si>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</si>
  <si>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</si>
  <si>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</si>
  <si>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</si>
  <si>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</si>
  <si>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</si>
  <si>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</si>
  <si>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</si>
  <si>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</si>
  <si>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</si>
  <si>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</si>
  <si>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</si>
  <si>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</si>
  <si>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</si>
  <si>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</si>
  <si>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</si>
  <si>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</si>
  <si>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</si>
  <si>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</si>
  <si>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</si>
  <si>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</si>
  <si>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</si>
  <si>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</si>
  <si>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</si>
  <si>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</si>
  <si>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</si>
  <si>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</si>
  <si>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</si>
  <si>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</si>
  <si>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</si>
  <si>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</si>
  <si>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</si>
  <si>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</si>
  <si>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</si>
  <si>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</si>
  <si>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</si>
  <si>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</si>
  <si>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</si>
  <si>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</si>
  <si>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</si>
  <si>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</si>
  <si>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</si>
  <si>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</si>
  <si>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</si>
  <si>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</si>
  <si>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</si>
  <si>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</si>
  <si>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</si>
  <si>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</si>
  <si>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</si>
  <si>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</si>
  <si>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</si>
  <si>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</si>
  <si>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</si>
  <si>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</si>
  <si>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</si>
  <si>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</si>
  <si>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</si>
  <si>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</si>
  <si>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</si>
  <si>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</si>
  <si>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</si>
  <si>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</si>
  <si>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</si>
  <si>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</si>
  <si>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</si>
  <si>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</si>
  <si>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</si>
  <si>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</si>
  <si>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</si>
  <si>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</si>
  <si>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</si>
  <si>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</si>
  <si>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</si>
  <si>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</si>
  <si>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</si>
  <si>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</si>
  <si>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</si>
  <si>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</si>
  <si>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</si>
  <si>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</si>
  <si>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</si>
  <si>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</si>
  <si>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</si>
  <si>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</si>
  <si>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</si>
  <si>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</si>
  <si>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</si>
  <si>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</si>
  <si>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</si>
  <si>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</si>
  <si>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</si>
  <si>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</si>
  <si>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</si>
  <si>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</si>
  <si>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</si>
  <si>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</si>
  <si>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</si>
  <si>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</si>
  <si>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</si>
  <si>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</si>
  <si>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</si>
  <si>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</si>
  <si>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</si>
  <si>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</si>
  <si>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</si>
  <si>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</si>
  <si>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</si>
  <si>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</si>
  <si>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</si>
  <si>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</si>
  <si>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</si>
  <si>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</si>
  <si>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</si>
  <si>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</si>
  <si>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</si>
  <si>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</si>
  <si>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</si>
  <si>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</si>
  <si>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</si>
  <si>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</si>
  <si>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</si>
  <si>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</si>
  <si>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</si>
  <si>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</si>
  <si>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</si>
  <si>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</si>
  <si>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</si>
  <si>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</si>
  <si>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</si>
  <si>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</si>
  <si>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</si>
  <si>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</si>
  <si>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</si>
  <si>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</si>
  <si>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</si>
  <si>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</si>
  <si>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</si>
  <si>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</si>
  <si>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</si>
  <si>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</si>
  <si>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</si>
  <si>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</si>
  <si>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</si>
  <si>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</si>
  <si>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</si>
  <si>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</si>
  <si>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</si>
  <si>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</si>
  <si>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</si>
  <si>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</si>
  <si>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</si>
  <si>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</si>
  <si>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</si>
  <si>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</si>
  <si>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</si>
  <si>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</si>
  <si>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</si>
  <si>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</si>
  <si>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</si>
  <si>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</si>
  <si>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</si>
  <si>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</si>
  <si>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</si>
  <si>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</si>
  <si>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</si>
  <si>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</si>
  <si>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</si>
  <si>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</si>
  <si>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</si>
  <si>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</si>
  <si>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</si>
  <si>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</si>
  <si>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</si>
  <si>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</si>
  <si>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</si>
  <si>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</si>
  <si>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</si>
  <si>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</si>
  <si>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</si>
  <si>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</si>
  <si>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</si>
  <si>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</si>
  <si>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</si>
  <si>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</si>
  <si>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</si>
  <si>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</si>
  <si>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</si>
  <si>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</si>
  <si>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</si>
  <si>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</si>
  <si>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</si>
  <si>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</si>
  <si>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</si>
  <si>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</si>
  <si>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</si>
  <si>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</si>
  <si>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</si>
  <si>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</si>
  <si>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</si>
  <si>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</si>
  <si>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</si>
  <si>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</si>
  <si>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</si>
  <si>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</si>
  <si>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</si>
  <si>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</si>
  <si>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</si>
  <si>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</si>
  <si>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</si>
  <si>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</si>
  <si>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</si>
  <si>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</si>
  <si>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</si>
  <si>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</si>
  <si>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</si>
  <si>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</si>
  <si>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</si>
  <si>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</si>
  <si>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</si>
  <si>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</si>
  <si>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</si>
  <si>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</si>
  <si>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</si>
  <si>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</si>
  <si>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</si>
  <si>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</si>
  <si>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</si>
  <si>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</si>
  <si>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</si>
  <si>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</si>
  <si>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</si>
  <si>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</si>
  <si>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</si>
  <si>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</si>
  <si>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</si>
  <si>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</si>
  <si>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</si>
  <si>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</si>
  <si>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</si>
  <si>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</si>
  <si>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</si>
  <si>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</si>
  <si>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</si>
  <si>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</si>
  <si>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</si>
  <si>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</si>
  <si>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</si>
  <si>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</si>
  <si>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</si>
  <si>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</si>
  <si>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</si>
  <si>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</si>
  <si>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</si>
  <si>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</si>
  <si>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</si>
  <si>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</si>
  <si>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</si>
  <si>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</si>
  <si>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</si>
  <si>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</si>
  <si>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</si>
  <si>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</si>
  <si>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</si>
  <si>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</si>
  <si>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</si>
  <si>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</si>
  <si>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</si>
  <si>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</si>
  <si>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</si>
  <si>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</si>
  <si>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</si>
  <si>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</si>
  <si>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</si>
  <si>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</si>
  <si>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</si>
  <si>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</si>
  <si>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</si>
  <si>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</si>
  <si>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</si>
  <si>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</si>
  <si>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</si>
  <si>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</si>
  <si>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</si>
  <si>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</si>
  <si>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</si>
  <si>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</si>
  <si>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</si>
  <si>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</si>
  <si>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</si>
  <si>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</si>
  <si>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</si>
  <si>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</si>
  <si>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</si>
  <si>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</si>
  <si>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</si>
  <si>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</si>
  <si>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</si>
  <si>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</si>
  <si>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</si>
  <si>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</si>
  <si>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</si>
  <si>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</si>
  <si>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</si>
  <si>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</si>
  <si>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</si>
  <si>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</si>
  <si>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</si>
  <si>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</si>
  <si>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</si>
  <si>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</si>
  <si>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</si>
  <si>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</si>
  <si>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</si>
  <si>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</si>
  <si>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</si>
  <si>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</si>
  <si>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</si>
  <si>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</si>
  <si>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</si>
  <si>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</si>
  <si>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</si>
  <si>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</si>
  <si>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</si>
  <si>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</si>
  <si>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</si>
  <si>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</si>
  <si>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</si>
  <si>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</si>
  <si>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</si>
  <si>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</si>
  <si>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</si>
  <si>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</si>
  <si>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</si>
  <si>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</si>
  <si>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</si>
  <si>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</si>
  <si>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</si>
  <si>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</si>
  <si>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</si>
  <si>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</si>
  <si>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</si>
  <si>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</si>
  <si>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</si>
  <si>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</si>
  <si>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</si>
  <si>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</si>
  <si>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</si>
  <si>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</si>
  <si>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</si>
  <si>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</si>
  <si>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</si>
  <si>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</si>
  <si>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</si>
  <si>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</si>
  <si>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</si>
  <si>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</si>
  <si>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</si>
  <si>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</si>
  <si>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</si>
  <si>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</si>
  <si>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</si>
  <si>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</si>
  <si>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</si>
  <si>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</si>
  <si>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</si>
  <si>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</si>
  <si>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</si>
  <si>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</si>
  <si>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</si>
  <si>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</si>
  <si>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</si>
  <si>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</si>
  <si>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</si>
  <si>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</si>
  <si>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</si>
  <si>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</si>
  <si>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</si>
  <si>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</si>
  <si>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</si>
  <si>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</si>
  <si>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</si>
  <si>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</si>
  <si>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</si>
  <si>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</si>
  <si>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</si>
  <si>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</si>
  <si>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</si>
  <si>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</si>
  <si>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</si>
  <si>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</si>
  <si>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</si>
  <si>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</si>
  <si>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</si>
  <si>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</si>
  <si>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</si>
  <si>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</si>
  <si>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</si>
  <si>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</si>
  <si>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</si>
  <si>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</si>
  <si>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</si>
  <si>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</si>
  <si>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</si>
  <si>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</si>
  <si>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</si>
  <si>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</si>
  <si>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</si>
  <si>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</si>
  <si>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</si>
  <si>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</si>
  <si>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</si>
  <si>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</si>
  <si>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</si>
  <si>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</si>
  <si>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</si>
  <si>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</si>
  <si>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</si>
  <si>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</si>
  <si>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</si>
  <si>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</si>
  <si>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</si>
  <si>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</si>
  <si>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</si>
  <si>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</si>
  <si>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</si>
  <si>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</si>
  <si>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</si>
  <si>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</si>
  <si>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</si>
  <si>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</si>
  <si>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</si>
  <si>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</si>
  <si>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</si>
  <si>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</si>
  <si>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</si>
  <si>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</si>
  <si>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</si>
  <si>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</si>
  <si>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</si>
  <si>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</si>
  <si>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</si>
  <si>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</si>
  <si>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</si>
  <si>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</si>
  <si>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</si>
  <si>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</si>
  <si>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</si>
  <si>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</si>
  <si>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</si>
  <si>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</si>
  <si>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</si>
  <si>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</si>
  <si>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</si>
  <si>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</si>
  <si>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</si>
  <si>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</si>
  <si>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</si>
  <si>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</si>
  <si>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</si>
  <si>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</si>
  <si>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</si>
  <si>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</si>
  <si>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</si>
  <si>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</si>
  <si>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</si>
  <si>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</si>
  <si>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</si>
  <si>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</si>
  <si>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</si>
  <si>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</si>
  <si>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</si>
  <si>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</si>
  <si>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</si>
  <si>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</si>
  <si>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</si>
  <si>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</si>
  <si>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</si>
  <si>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</si>
  <si>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</si>
  <si>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</si>
  <si>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</si>
  <si>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</si>
  <si>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</si>
  <si>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</si>
  <si>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</si>
  <si>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</si>
  <si>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</si>
  <si>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</si>
  <si>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</si>
  <si>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</si>
  <si>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</si>
  <si>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</si>
  <si>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</si>
  <si>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</si>
  <si>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</si>
  <si>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</si>
  <si>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</si>
  <si>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</si>
  <si>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</si>
  <si>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</si>
  <si>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</si>
  <si>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</si>
  <si>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</si>
  <si>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</si>
  <si>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</si>
  <si>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</si>
  <si>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</si>
  <si>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</si>
  <si>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</si>
  <si>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</si>
  <si>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</si>
  <si>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</si>
  <si>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</si>
  <si>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</si>
  <si>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</si>
  <si>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</si>
  <si>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</si>
  <si>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</si>
  <si>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</si>
  <si>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</si>
  <si>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</si>
  <si>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</si>
  <si>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</si>
  <si>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</si>
  <si>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</si>
  <si>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</si>
  <si>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</si>
  <si>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</si>
  <si>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</si>
  <si>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</si>
  <si>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</si>
  <si>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</si>
  <si>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</si>
  <si>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</si>
  <si>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</si>
  <si>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</si>
  <si>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</si>
  <si>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</si>
  <si>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</si>
  <si>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</si>
  <si>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</si>
  <si>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</si>
  <si>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</si>
  <si>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</si>
  <si>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</si>
  <si>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</si>
  <si>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</si>
  <si>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</si>
  <si>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</si>
  <si>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</si>
  <si>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</si>
  <si>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</si>
  <si>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</si>
  <si>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</si>
  <si>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</si>
  <si>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</si>
  <si>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</si>
  <si>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</si>
  <si>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</si>
  <si>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</si>
  <si>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</si>
  <si>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</si>
  <si>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</si>
  <si>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</si>
  <si>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</si>
  <si>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</si>
  <si>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</si>
  <si>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</si>
  <si>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</si>
  <si>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</si>
  <si>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</si>
  <si>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</si>
  <si>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</si>
  <si>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</si>
  <si>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</si>
  <si>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</si>
  <si>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</si>
  <si>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</si>
  <si>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</si>
  <si>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</si>
  <si>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</si>
  <si>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</si>
  <si>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</si>
  <si>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</si>
  <si>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</si>
  <si>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</si>
  <si>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</si>
  <si>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</si>
  <si>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</si>
  <si>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</si>
  <si>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</si>
  <si>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</si>
  <si>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</si>
  <si>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</si>
  <si>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</si>
  <si>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</si>
  <si>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</si>
  <si>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</si>
  <si>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</si>
  <si>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</si>
  <si>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</si>
  <si>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</si>
  <si>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</si>
  <si>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</si>
  <si>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</si>
  <si>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</si>
  <si>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</si>
  <si>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</si>
  <si>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</si>
  <si>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</si>
  <si>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</si>
  <si>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</si>
  <si>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</si>
  <si>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</si>
  <si>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</si>
  <si>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</si>
  <si>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</si>
  <si>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</si>
  <si>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</si>
  <si>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</si>
  <si>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</si>
  <si>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</si>
  <si>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</si>
  <si>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</si>
  <si>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</si>
  <si>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</si>
  <si>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</si>
  <si>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</si>
  <si>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</si>
  <si>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</si>
  <si>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</si>
  <si>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</si>
  <si>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</si>
  <si>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</si>
  <si>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</si>
  <si>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</si>
  <si>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</si>
  <si>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</si>
  <si>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</si>
  <si>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</si>
  <si>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</si>
  <si>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</si>
  <si>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</si>
  <si>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</si>
  <si>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</si>
  <si>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</si>
  <si>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</si>
  <si>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</si>
  <si>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</si>
  <si>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</si>
  <si>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</si>
  <si>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</si>
  <si>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</si>
  <si>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</si>
  <si>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</si>
  <si>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</si>
  <si>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</si>
  <si>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</si>
  <si>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</si>
  <si>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</si>
  <si>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</si>
  <si>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</si>
  <si>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</si>
  <si>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</si>
  <si>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</si>
  <si>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</si>
  <si>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</si>
  <si>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</si>
  <si>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</si>
  <si>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</si>
  <si>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</si>
  <si>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</si>
  <si>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</si>
  <si>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</si>
  <si>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</si>
  <si>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</si>
  <si>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</si>
  <si>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</si>
  <si>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</si>
  <si>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</si>
  <si>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</si>
  <si>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</si>
  <si>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</si>
  <si>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</si>
  <si>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</si>
  <si>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</si>
  <si>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</si>
  <si>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</si>
  <si>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</si>
  <si>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</si>
  <si>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</si>
  <si>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</si>
  <si>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</si>
  <si>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</si>
  <si>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</si>
  <si>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</si>
  <si>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</si>
  <si>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</si>
  <si>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</si>
  <si>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</si>
  <si>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</si>
  <si>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</si>
  <si>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</si>
  <si>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</si>
  <si>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</si>
  <si>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</si>
  <si>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</si>
  <si>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</si>
  <si>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</si>
  <si>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</si>
  <si>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</si>
  <si>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</si>
  <si>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</si>
  <si>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</si>
  <si>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</si>
  <si>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</si>
  <si>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</si>
  <si>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</si>
  <si>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</si>
  <si>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</si>
  <si>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</si>
  <si>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</si>
  <si>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</si>
  <si>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</si>
  <si>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</si>
  <si>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</si>
  <si>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</si>
  <si>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</si>
  <si>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</si>
  <si>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</si>
  <si>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</si>
  <si>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</si>
  <si>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</si>
  <si>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</si>
  <si>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</si>
  <si>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</si>
  <si>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</si>
  <si>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</si>
  <si>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</si>
  <si>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</si>
  <si>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</si>
  <si>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</si>
  <si>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</si>
  <si>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</si>
  <si>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</si>
  <si>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</si>
  <si>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</si>
  <si>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</si>
  <si>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</si>
  <si>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</si>
  <si>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</si>
  <si>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</si>
  <si>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</si>
  <si>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</si>
  <si>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</si>
  <si>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</si>
  <si>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</si>
  <si>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</si>
  <si>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</si>
  <si>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</si>
  <si>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</si>
  <si>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</si>
  <si>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</si>
  <si>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</si>
  <si>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</si>
  <si>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</si>
  <si>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</si>
  <si>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</si>
  <si>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</si>
  <si>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</si>
  <si>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</si>
  <si>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</si>
  <si>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</si>
  <si>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</si>
  <si>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</si>
  <si>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</si>
  <si>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</si>
  <si>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</si>
  <si>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</si>
  <si>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</si>
  <si>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</si>
  <si>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</si>
  <si>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</si>
  <si>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</si>
  <si>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</si>
  <si>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</si>
  <si>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</si>
  <si>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</si>
  <si>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</si>
  <si>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</si>
  <si>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</si>
  <si>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</si>
  <si>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</si>
  <si>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</si>
  <si>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</si>
  <si>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</si>
  <si>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</si>
  <si>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</si>
  <si>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</si>
  <si>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</si>
  <si>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</si>
  <si>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</si>
  <si>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</si>
  <si>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</si>
  <si>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</si>
  <si>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</si>
  <si>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</si>
  <si>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</si>
  <si>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</si>
  <si>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</si>
  <si>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</si>
  <si>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</si>
  <si>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</si>
  <si>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</si>
  <si>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</si>
  <si>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</si>
  <si>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</si>
  <si>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</si>
  <si>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</si>
  <si>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</si>
  <si>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</si>
  <si>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</si>
  <si>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</si>
  <si>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</si>
  <si>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</si>
  <si>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</si>
  <si>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</si>
  <si>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</si>
  <si>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</si>
  <si>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</si>
  <si>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</si>
  <si>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</si>
  <si>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</si>
  <si>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</si>
  <si>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</si>
  <si>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</si>
  <si>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</si>
  <si>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</si>
  <si>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</si>
  <si>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</si>
  <si>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</si>
  <si>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</si>
  <si>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</si>
  <si>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</si>
  <si>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</si>
  <si>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</si>
  <si>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</si>
  <si>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</si>
  <si>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</si>
  <si>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</si>
  <si>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</si>
  <si>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</si>
  <si>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</si>
  <si>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</si>
  <si>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</si>
  <si>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</si>
  <si>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</si>
  <si>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</si>
  <si>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</si>
  <si>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</si>
  <si>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</si>
  <si>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</si>
  <si>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</si>
  <si>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</si>
  <si>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</si>
  <si>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</si>
  <si>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</si>
  <si>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</si>
  <si>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</si>
  <si>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</si>
  <si>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</si>
  <si>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</si>
  <si>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</si>
  <si>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</si>
  <si>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</si>
  <si>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</si>
  <si>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</si>
  <si>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</si>
  <si>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</si>
  <si>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</si>
  <si>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</si>
  <si>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</si>
  <si>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</si>
  <si>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</si>
  <si>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</si>
  <si>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</si>
  <si>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</si>
  <si>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</si>
  <si>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</si>
  <si>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</si>
  <si>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</si>
  <si>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</si>
  <si>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</si>
  <si>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</si>
  <si>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</si>
  <si>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</si>
  <si>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</si>
  <si>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</si>
  <si>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</si>
  <si>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</si>
  <si>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</si>
  <si>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</si>
  <si>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</si>
  <si>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</si>
  <si>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</si>
  <si>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</si>
  <si>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</si>
  <si>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</si>
  <si>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</si>
  <si>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</si>
  <si>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</si>
  <si>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</si>
  <si>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</si>
  <si>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</si>
  <si>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</si>
  <si>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</si>
  <si>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</si>
  <si>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</si>
  <si>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</si>
  <si>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</si>
  <si>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</si>
  <si>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</si>
  <si>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</si>
  <si>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</si>
  <si>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</si>
  <si>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</si>
  <si>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</si>
  <si>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</si>
  <si>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</si>
  <si>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</si>
  <si>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</si>
  <si>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</si>
  <si>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</si>
  <si>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</si>
  <si>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</si>
  <si>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</si>
  <si>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</si>
  <si>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</si>
  <si>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</si>
  <si>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</si>
  <si>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</si>
  <si>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</si>
  <si>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</si>
  <si>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</si>
  <si>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</si>
  <si>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</si>
  <si>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</si>
  <si>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</si>
  <si>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</si>
  <si>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</si>
  <si>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</si>
  <si>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</si>
  <si>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</si>
  <si>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</si>
  <si>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</si>
  <si>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</si>
  <si>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</si>
  <si>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</si>
  <si>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</si>
  <si>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</si>
  <si>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</si>
  <si>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</si>
  <si>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</si>
  <si>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</si>
  <si>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</si>
  <si>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</si>
  <si>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</si>
  <si>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</si>
  <si>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</si>
  <si>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</si>
  <si>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</si>
  <si>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</si>
  <si>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</si>
  <si>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</si>
  <si>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</si>
  <si>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</si>
  <si>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</si>
  <si>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</si>
  <si>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</si>
  <si>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</si>
  <si>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</si>
  <si>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</si>
  <si>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</si>
  <si>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</si>
  <si>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</si>
  <si>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</si>
  <si>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</si>
  <si>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</si>
  <si>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</si>
  <si>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</si>
  <si>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</si>
  <si>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</si>
  <si>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</si>
  <si>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</si>
  <si>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</si>
  <si>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</si>
  <si>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</si>
  <si>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</si>
  <si>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</si>
  <si>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</si>
  <si>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</si>
  <si>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</si>
  <si>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</si>
  <si>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</si>
  <si>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</si>
  <si>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</si>
  <si>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</si>
  <si>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</si>
  <si>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</si>
  <si>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</si>
  <si>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</si>
  <si>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</si>
  <si>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</si>
  <si>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</si>
  <si>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</si>
  <si>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</si>
  <si>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</si>
  <si>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</si>
  <si>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</si>
  <si>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</si>
  <si>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</si>
  <si>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</si>
  <si>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</si>
  <si>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</si>
  <si>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</si>
  <si>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</si>
  <si>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</si>
  <si>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</si>
  <si>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</si>
  <si>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</si>
  <si>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</si>
  <si>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</si>
  <si>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</si>
  <si>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</si>
  <si>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</si>
  <si>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</si>
  <si>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</si>
  <si>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</si>
  <si>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</si>
  <si>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</si>
  <si>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</si>
  <si>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</si>
  <si>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</si>
  <si>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</si>
  <si>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</si>
  <si>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</si>
  <si>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</si>
  <si>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</si>
  <si>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</si>
  <si>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</si>
  <si>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</si>
  <si>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</si>
  <si>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</si>
  <si>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</si>
  <si>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</si>
  <si>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</si>
  <si>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</si>
  <si>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</si>
  <si>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</si>
  <si>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</si>
  <si>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</si>
  <si>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</si>
  <si>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</si>
  <si>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</si>
  <si>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</si>
  <si>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</si>
  <si>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</si>
  <si>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</si>
  <si>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</si>
  <si>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</si>
  <si>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</si>
  <si>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</si>
  <si>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</si>
  <si>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</si>
  <si>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</si>
  <si>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</si>
  <si>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</si>
  <si>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</si>
  <si>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</si>
  <si>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</si>
  <si>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</si>
  <si>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</si>
  <si>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</si>
  <si>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</si>
  <si>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</si>
  <si>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</si>
  <si>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</si>
  <si>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</si>
  <si>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</si>
  <si>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</si>
  <si>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</si>
  <si>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</si>
  <si>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</si>
  <si>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</si>
  <si>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</si>
  <si>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</si>
  <si>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</si>
  <si>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</si>
  <si>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</si>
  <si>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</si>
  <si>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</si>
  <si>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</si>
  <si>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</si>
  <si>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</si>
  <si>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</si>
  <si>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</si>
  <si>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</si>
  <si>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</si>
  <si>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</si>
  <si>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</si>
  <si>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</si>
  <si>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</si>
  <si>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</si>
  <si>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</si>
  <si>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</si>
  <si>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</si>
  <si>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</si>
  <si>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</si>
  <si>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</si>
  <si>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</si>
  <si>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</si>
  <si>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</si>
  <si>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</si>
  <si>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</si>
  <si>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</si>
  <si>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</si>
  <si>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</si>
  <si>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</si>
  <si>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</si>
  <si>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</si>
  <si>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</si>
  <si>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</si>
  <si>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</si>
  <si>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</si>
  <si>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</si>
  <si>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</si>
  <si>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</si>
  <si>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</si>
  <si>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</si>
  <si>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</si>
  <si>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</si>
  <si>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</si>
  <si>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</si>
  <si>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</si>
  <si>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</si>
  <si>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</si>
  <si>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</si>
  <si>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</si>
  <si>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</si>
  <si>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</si>
  <si>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</si>
  <si>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</si>
  <si>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</si>
  <si>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</si>
  <si>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</si>
  <si>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</si>
  <si>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</si>
  <si>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</si>
  <si>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</si>
  <si>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</si>
  <si>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</si>
  <si>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</si>
  <si>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</si>
  <si>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</si>
  <si>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</si>
  <si>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</si>
  <si>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</si>
  <si>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</si>
  <si>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</si>
  <si>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</si>
  <si>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</si>
  <si>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</si>
  <si>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</si>
  <si>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</si>
  <si>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</si>
  <si>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</si>
  <si>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</si>
  <si>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</si>
  <si>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</si>
  <si>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</si>
  <si>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</si>
  <si>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</si>
  <si>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</si>
  <si>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</si>
  <si>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</si>
  <si>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</si>
  <si>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</si>
  <si>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</si>
  <si>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</si>
  <si>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</si>
  <si>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</si>
  <si>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</si>
  <si>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</si>
  <si>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</si>
  <si>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</si>
  <si>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</si>
  <si>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</si>
  <si>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</si>
  <si>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</si>
  <si>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</si>
  <si>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</si>
  <si>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</si>
  <si>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</si>
  <si>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</si>
  <si>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</si>
  <si>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</si>
  <si>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</si>
  <si>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</si>
  <si>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</si>
  <si>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</si>
  <si>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</si>
  <si>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</si>
  <si>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</si>
  <si>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</si>
  <si>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</si>
  <si>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</si>
  <si>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</si>
  <si>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</si>
  <si>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</si>
  <si>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</si>
  <si>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</si>
  <si>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</si>
  <si>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</si>
  <si>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</si>
  <si>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</si>
  <si>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</si>
  <si>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</si>
  <si>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</si>
  <si>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</si>
  <si>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</si>
  <si>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</si>
  <si>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</si>
  <si>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</si>
  <si>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</si>
  <si>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</si>
  <si>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</si>
  <si>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</si>
  <si>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</si>
  <si>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</si>
  <si>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</si>
  <si>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</si>
  <si>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</si>
  <si>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</si>
  <si>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</si>
  <si>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</si>
  <si>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</si>
  <si>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</si>
  <si>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</si>
  <si>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</si>
  <si>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</si>
  <si>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</si>
  <si>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</si>
  <si>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</si>
  <si>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</si>
  <si>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</si>
  <si>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</si>
  <si>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</si>
  <si>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</si>
  <si>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</si>
  <si>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</si>
  <si>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</si>
  <si>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</si>
  <si>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</si>
  <si>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</si>
  <si>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</si>
  <si>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</si>
  <si>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</si>
  <si>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</si>
  <si>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</si>
  <si>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</si>
  <si>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</si>
  <si>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</si>
  <si>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</si>
  <si>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</si>
  <si>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</si>
  <si>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</si>
  <si>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</si>
  <si>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</si>
  <si>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</si>
  <si>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</si>
  <si>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</si>
  <si>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</si>
  <si>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</si>
  <si>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</si>
  <si>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</si>
  <si>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</si>
  <si>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</si>
  <si>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</si>
  <si>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</si>
  <si>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</si>
  <si>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</si>
  <si>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</si>
  <si>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</si>
  <si>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</si>
  <si>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</si>
  <si>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</si>
  <si>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</si>
  <si>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</si>
  <si>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</si>
  <si>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</si>
  <si>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</si>
  <si>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</si>
  <si>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</si>
  <si>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</si>
  <si>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</si>
  <si>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</si>
  <si>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</si>
  <si>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</si>
  <si>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</si>
  <si>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</si>
  <si>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</si>
  <si>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</si>
  <si>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</si>
  <si>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</si>
  <si>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</si>
  <si>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</si>
  <si>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</si>
  <si>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</si>
  <si>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</si>
  <si>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</si>
  <si>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</si>
  <si>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</si>
  <si>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</si>
  <si>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</si>
  <si>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</si>
  <si>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</si>
  <si>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</si>
  <si>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</si>
  <si>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</si>
  <si>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</si>
  <si>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</si>
  <si>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</si>
  <si>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</si>
  <si>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</si>
  <si>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</si>
  <si>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</si>
  <si>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</si>
  <si>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</si>
  <si>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</si>
  <si>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</si>
  <si>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</si>
  <si>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</si>
  <si>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</si>
  <si>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</si>
  <si>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</si>
  <si>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</si>
  <si>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</si>
  <si>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</si>
  <si>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</si>
  <si>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</si>
  <si>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</si>
  <si>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</si>
  <si>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</si>
  <si>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</si>
  <si>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</si>
  <si>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</si>
  <si>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</si>
  <si>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</si>
  <si>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</si>
  <si>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</si>
  <si>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</si>
  <si>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</si>
  <si>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</si>
  <si>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</si>
  <si>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</si>
  <si>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</si>
  <si>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</si>
  <si>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</si>
  <si>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</si>
  <si>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</si>
  <si>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</si>
  <si>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</si>
  <si>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</si>
  <si>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</si>
  <si>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</si>
  <si>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</si>
  <si>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</si>
  <si>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</si>
  <si>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</si>
  <si>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</si>
  <si>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</si>
  <si>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</si>
  <si>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</si>
  <si>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</si>
  <si>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</si>
  <si>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</si>
  <si>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</si>
  <si>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</si>
  <si>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</si>
  <si>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</si>
  <si>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</si>
  <si>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</si>
  <si>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</si>
  <si>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</si>
  <si>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</si>
  <si>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</si>
  <si>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</si>
  <si>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</si>
  <si>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</si>
  <si>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</si>
  <si>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</si>
  <si>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</si>
  <si>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</si>
  <si>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</si>
  <si>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</si>
  <si>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</si>
  <si>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</si>
  <si>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</si>
  <si>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</si>
  <si>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</si>
  <si>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</si>
  <si>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</si>
  <si>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</si>
  <si>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</si>
  <si>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</si>
  <si>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</si>
  <si>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</si>
  <si>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</si>
  <si>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</si>
  <si>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</si>
  <si>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</si>
  <si>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</si>
  <si>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</si>
  <si>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</si>
  <si>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</si>
  <si>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</si>
  <si>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</si>
  <si>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</si>
  <si>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</si>
  <si>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</si>
  <si>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</si>
  <si>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</si>
  <si>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</si>
  <si>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</si>
  <si>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</si>
  <si>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</si>
  <si>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</si>
  <si>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</si>
  <si>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</si>
  <si>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</si>
  <si>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</si>
  <si>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</si>
  <si>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</si>
  <si>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</si>
  <si>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</si>
  <si>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</si>
  <si>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</si>
  <si>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</si>
  <si>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</si>
  <si>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</si>
  <si>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</si>
  <si>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</si>
  <si>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</si>
  <si>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</si>
  <si>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</si>
  <si>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</si>
  <si>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</si>
  <si>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</si>
  <si>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</si>
  <si>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</si>
  <si>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</si>
  <si>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</si>
  <si>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</si>
  <si>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</si>
  <si>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</si>
  <si>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</si>
  <si>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</si>
  <si>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</si>
  <si>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</si>
  <si>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</si>
  <si>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</si>
  <si>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</si>
  <si>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</si>
  <si>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</si>
  <si>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</si>
  <si>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</si>
  <si>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</si>
  <si>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</si>
  <si>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</si>
  <si>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</si>
  <si>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</si>
  <si>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</si>
  <si>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</si>
  <si>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</si>
  <si>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</si>
  <si>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</si>
  <si>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</si>
  <si>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</si>
  <si>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</si>
  <si>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</si>
  <si>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</si>
  <si>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</si>
  <si>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</si>
  <si>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</si>
  <si>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</si>
  <si>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</si>
  <si>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</si>
  <si>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</si>
  <si>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</si>
  <si>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</si>
  <si>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</si>
  <si>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</si>
  <si>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</si>
  <si>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</si>
  <si>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</si>
  <si>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</si>
  <si>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</si>
  <si>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</si>
  <si>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</si>
  <si>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</si>
  <si>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</si>
  <si>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</si>
  <si>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</si>
  <si>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</si>
  <si>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</si>
  <si>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</si>
  <si>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</si>
  <si>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</si>
  <si>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</si>
  <si>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</si>
  <si>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</si>
  <si>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</si>
  <si>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</si>
  <si>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</si>
  <si>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</si>
  <si>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</si>
  <si>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</si>
  <si>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</si>
  <si>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</si>
  <si>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</si>
  <si>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</si>
  <si>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</si>
  <si>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</si>
  <si>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</si>
  <si>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</si>
  <si>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</si>
  <si>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</si>
  <si>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</si>
  <si>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</si>
  <si>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</si>
  <si>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</si>
  <si>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</si>
  <si>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</si>
  <si>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</si>
  <si>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</si>
  <si>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</si>
  <si>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</si>
  <si>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</si>
  <si>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</si>
  <si>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</si>
  <si>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</si>
  <si>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</si>
  <si>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</si>
  <si>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</si>
  <si>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</si>
  <si>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</si>
  <si>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</si>
  <si>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</si>
  <si>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</si>
  <si>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</si>
  <si>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</si>
  <si>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</si>
  <si>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</si>
  <si>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</si>
  <si>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</si>
  <si>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</si>
  <si>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</si>
  <si>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</si>
  <si>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</si>
  <si>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</si>
  <si>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</si>
  <si>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</si>
  <si>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</si>
  <si>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</si>
  <si>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</si>
  <si>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</si>
  <si>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</si>
  <si>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</si>
  <si>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</si>
  <si>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</si>
  <si>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</si>
  <si>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</si>
  <si>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</si>
  <si>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</si>
  <si>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</si>
  <si>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</si>
  <si>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</si>
  <si>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</si>
  <si>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</si>
  <si>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</si>
  <si>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</si>
  <si>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</si>
  <si>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</si>
  <si>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</si>
  <si>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</si>
  <si>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</si>
  <si>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</si>
  <si>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</si>
  <si>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</si>
  <si>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</si>
  <si>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</si>
  <si>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</si>
  <si>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</si>
  <si>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</si>
  <si>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</si>
  <si>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</si>
  <si>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</si>
  <si>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</si>
  <si>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</si>
  <si>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</si>
  <si>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</si>
  <si>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</si>
  <si>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</si>
  <si>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</si>
  <si>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</si>
  <si>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</si>
  <si>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</si>
  <si>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</si>
  <si>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</si>
  <si>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</si>
  <si>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</si>
  <si>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</si>
  <si>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</si>
  <si>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</si>
  <si>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</si>
  <si>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</si>
  <si>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</si>
  <si>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</si>
  <si>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</si>
  <si>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</si>
  <si>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</si>
  <si>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</si>
  <si>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</si>
  <si>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</si>
  <si>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</si>
  <si>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</si>
  <si>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</si>
  <si>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</si>
  <si>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</si>
  <si>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</si>
  <si>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</si>
  <si>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</si>
  <si>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</si>
  <si>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</si>
  <si>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</si>
  <si>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</si>
  <si>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</si>
  <si>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</si>
  <si>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</si>
  <si>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</si>
  <si>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</si>
  <si>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</si>
  <si>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</si>
  <si>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</si>
  <si>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</si>
  <si>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</si>
  <si>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</si>
  <si>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</si>
  <si>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</si>
  <si>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</si>
  <si>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</si>
  <si>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</si>
  <si>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</si>
  <si>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</si>
  <si>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</si>
  <si>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</si>
  <si>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</si>
  <si>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</si>
  <si>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</si>
  <si>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</si>
  <si>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</si>
  <si>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</si>
  <si>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</si>
  <si>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</si>
  <si>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</si>
  <si>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</si>
  <si>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</si>
  <si>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</si>
  <si>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</si>
  <si>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</si>
  <si>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</si>
  <si>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</si>
  <si>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</si>
  <si>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</si>
  <si>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</si>
  <si>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</si>
  <si>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</si>
  <si>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</si>
  <si>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</si>
  <si>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</si>
  <si>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</si>
  <si>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</si>
  <si>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</si>
  <si>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</si>
  <si>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</si>
  <si>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</si>
  <si>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</si>
  <si>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</si>
  <si>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</si>
  <si>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</si>
  <si>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</si>
  <si>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</si>
  <si>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</si>
  <si>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</si>
  <si>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</si>
  <si>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</si>
  <si>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</si>
  <si>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</si>
  <si>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</si>
  <si>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</si>
  <si>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</si>
  <si>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</si>
  <si>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</si>
  <si>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</si>
  <si>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</si>
  <si>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</si>
  <si>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</si>
  <si>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</si>
  <si>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</si>
  <si>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</si>
  <si>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</si>
  <si>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</si>
  <si>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</si>
  <si>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</si>
  <si>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</si>
  <si>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</si>
  <si>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</si>
  <si>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</si>
  <si>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</si>
  <si>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</si>
  <si>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</si>
  <si>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</si>
  <si>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</si>
  <si>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</si>
  <si>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</si>
  <si>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</si>
  <si>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</si>
  <si>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</si>
  <si>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</si>
  <si>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</si>
  <si>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</si>
  <si>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</si>
  <si>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</si>
  <si>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</si>
  <si>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</si>
  <si>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</si>
  <si>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</si>
  <si>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</si>
  <si>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</si>
  <si>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</si>
  <si>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</si>
  <si>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</si>
  <si>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</si>
  <si>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</si>
  <si>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</si>
  <si>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</si>
  <si>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</si>
  <si>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</si>
  <si>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</si>
  <si>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</si>
  <si>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</si>
  <si>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</si>
  <si>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</si>
  <si>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</si>
  <si>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</si>
  <si>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</si>
  <si>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</si>
  <si>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</si>
  <si>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</si>
  <si>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</si>
  <si>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</si>
  <si>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</si>
  <si>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</si>
  <si>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</si>
  <si>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</si>
  <si>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</si>
  <si>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</si>
  <si>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</si>
  <si>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</si>
  <si>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</si>
  <si>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</si>
  <si>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</si>
  <si>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</si>
  <si>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</si>
  <si>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</si>
  <si>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</si>
  <si>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</si>
  <si>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</si>
  <si>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</si>
  <si>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</si>
  <si>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</si>
  <si>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</si>
  <si>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</si>
  <si>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</si>
  <si>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</si>
  <si>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</si>
  <si>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</si>
  <si>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</si>
  <si>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</si>
  <si>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</si>
  <si>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</si>
  <si>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</si>
  <si>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</si>
  <si>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</si>
  <si>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</si>
  <si>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</si>
  <si>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</si>
  <si>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</si>
  <si>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</si>
  <si>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</si>
  <si>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</si>
  <si>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</si>
  <si>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</si>
  <si>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</si>
  <si>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</si>
  <si>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</si>
  <si>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</si>
  <si>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</si>
  <si>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</si>
  <si>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</si>
  <si>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</si>
  <si>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</si>
  <si>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</si>
  <si>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</si>
  <si>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</si>
  <si>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</si>
  <si>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</si>
  <si>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</si>
  <si>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</si>
  <si>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</si>
  <si>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</si>
  <si>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</si>
  <si>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</si>
  <si>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</si>
  <si>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</si>
  <si>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</si>
  <si>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</si>
  <si>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</si>
  <si>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</si>
  <si>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</si>
  <si>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</si>
  <si>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</si>
  <si>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</si>
  <si>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</si>
  <si>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</si>
  <si>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</si>
  <si>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</si>
  <si>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</si>
  <si>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</si>
  <si>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</si>
  <si>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</si>
  <si>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</si>
  <si>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</si>
  <si>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</si>
  <si>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</si>
  <si>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</si>
  <si>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</si>
  <si>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</si>
  <si>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</si>
  <si>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</si>
  <si>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</si>
  <si>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</si>
  <si>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</si>
  <si>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</si>
  <si>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</si>
  <si>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</si>
  <si>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</si>
  <si>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</si>
  <si>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</si>
  <si>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</si>
  <si>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</si>
  <si>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</si>
  <si>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</si>
  <si>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</si>
  <si>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</si>
  <si>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</si>
  <si>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</si>
  <si>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</si>
  <si>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</si>
  <si>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</si>
  <si>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</si>
  <si>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</si>
  <si>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</si>
  <si>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</si>
  <si>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</si>
  <si>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</si>
  <si>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</si>
  <si>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</si>
  <si>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</si>
  <si>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</si>
  <si>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</si>
  <si>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</si>
  <si>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</si>
  <si>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</si>
  <si>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</si>
  <si>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</si>
  <si>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</si>
  <si>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</si>
  <si>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</si>
  <si>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</si>
  <si>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</si>
  <si>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</si>
  <si>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</si>
  <si>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</si>
  <si>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</si>
  <si>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</si>
  <si>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</si>
  <si>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</si>
  <si>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</si>
  <si>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</si>
  <si>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</si>
  <si>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</si>
  <si>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</si>
  <si>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</si>
  <si>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</si>
  <si>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</si>
  <si>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</si>
  <si>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</si>
  <si>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</si>
  <si>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</si>
  <si>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</si>
  <si>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</si>
  <si>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</si>
  <si>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</si>
  <si>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</si>
  <si>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</si>
  <si>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</si>
  <si>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</si>
  <si>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</si>
  <si>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</si>
  <si>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</si>
  <si>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</si>
  <si>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</si>
  <si>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</si>
  <si>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</si>
  <si>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</si>
  <si>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</si>
  <si>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</si>
  <si>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</si>
  <si>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</si>
  <si>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</si>
  <si>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</si>
  <si>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</si>
  <si>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</si>
  <si>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</si>
  <si>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</si>
  <si>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</si>
  <si>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</si>
  <si>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</si>
  <si>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</si>
  <si>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</si>
  <si>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</si>
  <si>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</si>
  <si>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</si>
  <si>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</si>
  <si>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</si>
  <si>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</si>
  <si>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</si>
  <si>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</si>
  <si>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</si>
  <si>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</si>
  <si>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</si>
  <si>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</si>
  <si>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</si>
  <si>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</si>
  <si>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</si>
  <si>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</si>
  <si>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</si>
  <si>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</si>
  <si>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</si>
  <si>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</si>
  <si>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</si>
  <si>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</si>
  <si>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</si>
  <si>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</si>
  <si>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</si>
  <si>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</si>
  <si>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</si>
  <si>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</si>
  <si>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</si>
  <si>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</si>
  <si>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</si>
  <si>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</si>
  <si>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</si>
  <si>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</si>
  <si>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</si>
  <si>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</si>
  <si>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</si>
  <si>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</si>
  <si>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</si>
  <si>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</si>
  <si>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</si>
  <si>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</si>
  <si>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</si>
  <si>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</si>
  <si>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</si>
  <si>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</si>
  <si>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</si>
  <si>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</si>
  <si>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</si>
  <si>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</si>
  <si>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</si>
  <si>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</si>
  <si>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</si>
  <si>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</si>
  <si>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</si>
  <si>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</si>
  <si>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</si>
  <si>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</si>
  <si>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</si>
  <si>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</si>
  <si>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</si>
  <si>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</si>
  <si>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</si>
  <si>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</si>
  <si>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</si>
  <si>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</si>
  <si>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</si>
  <si>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</si>
  <si>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</si>
  <si>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</si>
  <si>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</si>
  <si>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</si>
  <si>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</si>
  <si>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</si>
  <si>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</si>
  <si>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</si>
  <si>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</si>
  <si>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</si>
  <si>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</si>
  <si>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</si>
  <si>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</si>
  <si>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</si>
  <si>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</si>
  <si>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</si>
  <si>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</si>
  <si>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</si>
  <si>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</si>
  <si>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</si>
  <si>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</si>
  <si>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</si>
  <si>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</si>
  <si>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</si>
  <si>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</si>
  <si>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</si>
  <si>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</si>
  <si>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</si>
  <si>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</si>
  <si>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</si>
  <si>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</si>
  <si>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</si>
  <si>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</si>
  <si>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</si>
  <si>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</si>
  <si>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</si>
  <si>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</si>
  <si>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</si>
  <si>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</si>
  <si>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</si>
  <si>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</si>
  <si>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</si>
  <si>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</si>
  <si>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</si>
  <si>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</si>
  <si>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</si>
  <si>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</si>
  <si>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</si>
  <si>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</si>
  <si>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</si>
  <si>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</si>
  <si>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</si>
  <si>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</si>
  <si>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</si>
  <si>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</si>
  <si>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</si>
  <si>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</si>
  <si>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</si>
  <si>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</si>
  <si>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</si>
  <si>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</si>
  <si>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</si>
  <si>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</si>
  <si>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</si>
  <si>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</si>
  <si>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</si>
  <si>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</si>
  <si>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</si>
  <si>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</si>
  <si>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</si>
  <si>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</si>
  <si>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</si>
  <si>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</si>
  <si>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</si>
  <si>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</si>
  <si>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</si>
  <si>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</si>
  <si>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</si>
  <si>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</si>
  <si>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</si>
  <si>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</si>
  <si>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</si>
  <si>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</si>
  <si>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</si>
  <si>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</si>
  <si>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</si>
  <si>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</si>
  <si>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</si>
  <si>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</si>
  <si>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</si>
  <si>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</si>
  <si>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</si>
  <si>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</si>
  <si>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</si>
  <si>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</si>
  <si>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</si>
  <si>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</si>
  <si>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</si>
  <si>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</si>
  <si>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</si>
  <si>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</si>
  <si>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</si>
  <si>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</si>
  <si>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</si>
  <si>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</si>
  <si>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</si>
  <si>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</si>
  <si>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</si>
  <si>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</si>
  <si>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</si>
  <si>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</si>
  <si>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</si>
  <si>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</si>
  <si>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</si>
  <si>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</si>
  <si>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</si>
  <si>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</si>
  <si>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</si>
  <si>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</si>
  <si>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</si>
  <si>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</si>
  <si>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</si>
  <si>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</si>
  <si>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</si>
  <si>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</si>
  <si>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</si>
  <si>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</si>
  <si>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</si>
  <si>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</si>
  <si>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</si>
  <si>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</si>
  <si>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</si>
  <si>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</si>
  <si>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</si>
  <si>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</si>
  <si>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</si>
  <si>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</si>
  <si>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</si>
  <si>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</si>
  <si>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</si>
  <si>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</si>
  <si>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</si>
  <si>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</si>
  <si>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</si>
  <si>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</si>
  <si>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</si>
  <si>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</si>
  <si>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</si>
  <si>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</si>
  <si>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</si>
  <si>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</si>
  <si>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</si>
  <si>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</si>
  <si>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</si>
  <si>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</si>
  <si>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</si>
  <si>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</si>
  <si>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</si>
  <si>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</si>
  <si>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</si>
  <si>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</si>
  <si>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</si>
  <si>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</si>
  <si>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</si>
  <si>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</si>
  <si>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</si>
  <si>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</si>
  <si>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</si>
  <si>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</si>
  <si>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</si>
  <si>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</si>
  <si>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</si>
  <si>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</si>
  <si>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</si>
  <si>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</si>
  <si>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</si>
  <si>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</si>
  <si>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</si>
  <si>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</si>
  <si>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</si>
  <si>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</si>
  <si>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</si>
  <si>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</si>
  <si>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</si>
  <si>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</si>
  <si>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</si>
  <si>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</si>
  <si>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</si>
  <si>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</si>
  <si>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</si>
  <si>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</si>
  <si>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</si>
  <si>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</si>
  <si>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</si>
  <si>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</si>
  <si>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</si>
  <si>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</si>
  <si>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</si>
  <si>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</si>
  <si>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</si>
  <si>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</si>
  <si>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</si>
  <si>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</si>
  <si>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</si>
  <si>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</si>
  <si>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</si>
  <si>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</si>
  <si>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</si>
  <si>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</si>
  <si>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</si>
  <si>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</si>
  <si>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</si>
  <si>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</si>
  <si>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</si>
  <si>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</si>
  <si>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</si>
  <si>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</si>
  <si>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</si>
  <si>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</si>
  <si>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</si>
  <si>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</si>
  <si>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</si>
  <si>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</si>
  <si>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</si>
  <si>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</si>
  <si>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</si>
  <si>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</si>
  <si>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</si>
  <si>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</si>
  <si>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</si>
  <si>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</si>
  <si>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</si>
  <si>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</si>
  <si>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</si>
  <si>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</si>
  <si>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</si>
  <si>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</si>
  <si>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</si>
  <si>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</si>
  <si>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</si>
  <si>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</si>
  <si>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</si>
  <si>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</si>
  <si>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</si>
  <si>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</si>
  <si>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</si>
  <si>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</si>
  <si>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</si>
  <si>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</si>
  <si>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</si>
  <si>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</si>
  <si>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</si>
  <si>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</si>
  <si>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</si>
  <si>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</si>
  <si>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</si>
  <si>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</si>
  <si>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</si>
  <si>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</si>
  <si>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</si>
  <si>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</si>
  <si>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</si>
  <si>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</si>
  <si>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</si>
  <si>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</si>
  <si>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</si>
  <si>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</si>
  <si>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</si>
  <si>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</si>
  <si>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</si>
  <si>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</si>
  <si>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</si>
  <si>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</si>
  <si>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</si>
  <si>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</si>
  <si>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</si>
  <si>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</si>
  <si>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</si>
  <si>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</si>
  <si>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</si>
  <si>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</si>
  <si>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</si>
  <si>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</si>
  <si>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</si>
  <si>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</si>
  <si>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</si>
  <si>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</si>
  <si>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</si>
  <si>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</si>
  <si>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</si>
  <si>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</si>
  <si>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</si>
  <si>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</si>
  <si>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</si>
  <si>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</si>
  <si>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</si>
  <si>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</si>
  <si>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</si>
  <si>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</si>
  <si>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</si>
  <si>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</si>
  <si>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</si>
  <si>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</si>
  <si>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</si>
  <si>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</si>
  <si>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</si>
  <si>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</si>
  <si>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</si>
  <si>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</si>
  <si>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</si>
  <si>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</si>
  <si>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</si>
  <si>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</si>
  <si>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</si>
  <si>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</si>
  <si>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</si>
  <si>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</si>
  <si>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</si>
  <si>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</si>
  <si>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</si>
  <si>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</si>
  <si>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</si>
  <si>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</si>
  <si>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</si>
  <si>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</si>
  <si>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</si>
  <si>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</si>
  <si>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</si>
  <si>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</si>
  <si>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</si>
  <si>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</si>
  <si>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</si>
  <si>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</si>
  <si>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</si>
  <si>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</si>
  <si>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</si>
  <si>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</si>
  <si>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</si>
  <si>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</si>
  <si>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</si>
  <si>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</si>
  <si>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</si>
  <si>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</si>
  <si>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</si>
  <si>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</si>
  <si>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</si>
  <si>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</si>
  <si>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</si>
  <si>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</si>
  <si>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</si>
  <si>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</si>
  <si>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</si>
  <si>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</si>
  <si>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</si>
  <si>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</si>
  <si>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</si>
  <si>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</si>
  <si>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</si>
  <si>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</si>
  <si>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</si>
  <si>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</si>
  <si>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</si>
  <si>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</si>
  <si>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</si>
  <si>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</si>
  <si>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</si>
  <si>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</si>
  <si>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</si>
  <si>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</si>
  <si>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</si>
  <si>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</si>
  <si>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</si>
  <si>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</si>
  <si>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</si>
  <si>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</si>
  <si>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</si>
  <si>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</si>
  <si>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</si>
  <si>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</si>
  <si>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</si>
  <si>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</si>
  <si>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</si>
  <si>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</si>
  <si>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</si>
  <si>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</si>
  <si>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</si>
  <si>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</si>
  <si>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</si>
  <si>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</si>
  <si>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</si>
  <si>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</si>
  <si>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</si>
  <si>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</si>
  <si>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</si>
  <si>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</si>
  <si>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</si>
  <si>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</si>
  <si>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</si>
  <si>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</si>
  <si>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</si>
  <si>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</si>
  <si>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</si>
  <si>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</si>
  <si>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</si>
  <si>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</si>
  <si>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</si>
  <si>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</si>
  <si>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</si>
  <si>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</si>
  <si>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</si>
  <si>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</si>
  <si>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</si>
  <si>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</si>
  <si>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</si>
  <si>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</si>
  <si>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</si>
  <si>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</si>
  <si>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</si>
  <si>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</si>
  <si>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</si>
  <si>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</si>
  <si>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</si>
  <si>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</si>
  <si>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</si>
  <si>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</si>
  <si>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</si>
  <si>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</si>
  <si>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</si>
  <si>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</si>
  <si>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</si>
  <si>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</si>
  <si>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</si>
  <si>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</si>
  <si>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</si>
  <si>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</si>
  <si>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</si>
  <si>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</si>
  <si>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</si>
  <si>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</si>
  <si>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</si>
  <si>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</si>
  <si>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</si>
  <si>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</si>
  <si>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</si>
  <si>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</si>
  <si>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</si>
  <si>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</si>
  <si>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</si>
  <si>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</si>
  <si>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</si>
  <si>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</si>
  <si>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</si>
  <si>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</si>
  <si>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</si>
  <si>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</si>
  <si>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</si>
  <si>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</si>
  <si>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</si>
  <si>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</si>
  <si>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</si>
  <si>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</si>
  <si>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</si>
  <si>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</si>
  <si>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</si>
  <si>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</si>
  <si>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</si>
  <si>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</si>
  <si>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</si>
  <si>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</si>
  <si>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</si>
  <si>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</si>
  <si>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</si>
  <si>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</si>
  <si>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</si>
  <si>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</si>
  <si>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</si>
  <si>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</si>
  <si>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</si>
  <si>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</si>
  <si>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</si>
  <si>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</si>
  <si>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</si>
  <si>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</si>
  <si>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</si>
  <si>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</si>
  <si>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</si>
  <si>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</si>
  <si>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</si>
  <si>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</si>
  <si>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</si>
  <si>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</si>
  <si>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</si>
  <si>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</si>
  <si>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</si>
  <si>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</si>
  <si>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</si>
  <si>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</si>
  <si>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</si>
  <si>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</si>
  <si>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</si>
  <si>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</si>
  <si>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</si>
  <si>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</si>
  <si>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</si>
  <si>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</si>
  <si>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</si>
  <si>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</si>
  <si>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</si>
  <si>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</si>
  <si>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</si>
  <si>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</si>
  <si>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</si>
  <si>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</si>
  <si>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</si>
  <si>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</si>
  <si>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</si>
  <si>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</si>
  <si>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</si>
  <si>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</si>
  <si>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</si>
  <si>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</si>
  <si>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</si>
  <si>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</si>
  <si>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</si>
  <si>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</si>
  <si>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</si>
  <si>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</si>
  <si>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</si>
  <si>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</si>
  <si>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</si>
  <si>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</si>
  <si>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</si>
  <si>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</si>
  <si>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</si>
  <si>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</si>
  <si>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</si>
  <si>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</si>
  <si>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</si>
  <si>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</si>
  <si>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</si>
  <si>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</si>
  <si>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</si>
  <si>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</si>
  <si>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</si>
  <si>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</si>
  <si>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</si>
  <si>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</si>
  <si>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</si>
  <si>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</si>
  <si>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</si>
  <si>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</si>
  <si>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</si>
  <si>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</si>
  <si>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</si>
  <si>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</si>
  <si>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</si>
  <si>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</si>
  <si>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</si>
  <si>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</si>
  <si>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</si>
  <si>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</si>
  <si>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</si>
  <si>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</si>
  <si>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</si>
  <si>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</si>
  <si>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</si>
  <si>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</si>
  <si>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</si>
  <si>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</si>
  <si>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</si>
  <si>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</si>
  <si>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</si>
  <si>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</si>
  <si>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</si>
  <si>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</si>
  <si>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</si>
  <si>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</si>
  <si>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</si>
  <si>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</si>
  <si>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</si>
  <si>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</si>
  <si>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</si>
  <si>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</si>
  <si>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</si>
  <si>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</si>
  <si>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</si>
  <si>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</si>
  <si>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</si>
  <si>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</si>
  <si>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</si>
  <si>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</si>
  <si>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</si>
  <si>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</si>
  <si>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</si>
  <si>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</si>
  <si>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</si>
  <si>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</si>
  <si>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</si>
  <si>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</si>
  <si>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</si>
  <si>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</si>
  <si>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</si>
  <si>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</si>
  <si>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</si>
  <si>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</si>
  <si>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</si>
  <si>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</si>
  <si>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</si>
  <si>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</si>
  <si>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</si>
  <si>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</si>
  <si>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</si>
  <si>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</si>
  <si>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</si>
  <si>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</si>
  <si>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</si>
  <si>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</si>
  <si>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</si>
  <si>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</si>
  <si>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</si>
  <si>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</si>
  <si>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</si>
  <si>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</si>
  <si>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</si>
  <si>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</si>
  <si>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</si>
  <si>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</si>
  <si>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</si>
  <si>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</si>
  <si>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</si>
  <si>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</si>
  <si>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</si>
  <si>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</si>
  <si>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</si>
  <si>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</si>
  <si>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</si>
  <si>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</si>
  <si>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</si>
  <si>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</si>
  <si>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</si>
  <si>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</si>
  <si>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</si>
  <si>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</si>
  <si>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</si>
  <si>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</si>
  <si>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</si>
  <si>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</si>
  <si>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</si>
  <si>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</si>
  <si>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</si>
  <si>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</si>
  <si>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</si>
  <si>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</si>
  <si>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</si>
  <si>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</si>
  <si>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</si>
  <si>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</si>
  <si>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</si>
  <si>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</si>
  <si>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</si>
  <si>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</si>
  <si>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</si>
  <si>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</si>
  <si>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</si>
  <si>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</si>
  <si>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</si>
  <si>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</si>
  <si>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</si>
  <si>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</si>
  <si>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</si>
  <si>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</si>
  <si>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</si>
  <si>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</si>
  <si>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</si>
  <si>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</si>
  <si>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</si>
  <si>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</si>
  <si>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</si>
  <si>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</si>
  <si>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</si>
  <si>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</si>
  <si>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</si>
  <si>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</si>
  <si>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</si>
  <si>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</si>
  <si>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</si>
  <si>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</si>
  <si>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</si>
  <si>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</si>
  <si>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</si>
  <si>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</si>
  <si>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</si>
  <si>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</si>
  <si>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</si>
  <si>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</si>
  <si>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</si>
  <si>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</si>
  <si>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</si>
  <si>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</si>
  <si>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</si>
  <si>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</si>
  <si>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</si>
  <si>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</si>
  <si>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</si>
  <si>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</si>
  <si>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</si>
  <si>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</si>
  <si>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</si>
  <si>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</si>
  <si>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</si>
  <si>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</si>
  <si>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</si>
  <si>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</si>
  <si>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</si>
  <si>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</si>
  <si>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</si>
  <si>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</si>
  <si>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</si>
  <si>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</si>
  <si>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</si>
  <si>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</si>
  <si>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</si>
  <si>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</si>
  <si>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</si>
  <si>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</si>
  <si>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</si>
  <si>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</si>
  <si>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</si>
  <si>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</si>
  <si>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</si>
  <si>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</si>
  <si>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</si>
  <si>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</si>
  <si>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</si>
  <si>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</si>
  <si>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</si>
  <si>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</si>
  <si>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</si>
  <si>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</si>
  <si>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</si>
  <si>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</si>
  <si>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</si>
  <si>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</si>
  <si>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</si>
  <si>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</si>
  <si>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</si>
  <si>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</si>
  <si>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</si>
  <si>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</si>
  <si>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</si>
  <si>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</si>
  <si>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</si>
  <si>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</si>
  <si>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</si>
  <si>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</si>
  <si>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</si>
  <si>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</si>
  <si>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</si>
  <si>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</si>
  <si>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</si>
  <si>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</si>
  <si>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</si>
  <si>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</si>
  <si>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</si>
  <si>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</si>
  <si>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</si>
  <si>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</si>
  <si>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</si>
  <si>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</si>
  <si>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</si>
  <si>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</si>
  <si>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</si>
  <si>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</si>
  <si>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</si>
  <si>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</si>
  <si>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</si>
  <si>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</si>
  <si>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</si>
  <si>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</si>
  <si>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</si>
  <si>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</si>
  <si>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</si>
  <si>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</si>
  <si>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</si>
  <si>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</si>
  <si>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</si>
  <si>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</si>
  <si>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</si>
  <si>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</si>
  <si>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</si>
  <si>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</si>
  <si>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</si>
  <si>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</si>
  <si>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</si>
  <si>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</si>
  <si>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</si>
  <si>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</si>
  <si>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</si>
  <si>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</si>
  <si>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</si>
  <si>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</si>
  <si>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</si>
  <si>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</si>
  <si>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</si>
  <si>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</si>
  <si>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</si>
  <si>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</si>
  <si>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</si>
  <si>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</si>
  <si>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</si>
  <si>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</si>
  <si>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</si>
  <si>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</si>
  <si>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</si>
  <si>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</si>
  <si>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</si>
  <si>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</si>
  <si>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</si>
  <si>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</si>
  <si>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</si>
  <si>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</si>
  <si>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</si>
  <si>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</si>
  <si>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</si>
  <si>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</si>
  <si>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</si>
  <si>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</si>
  <si>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</si>
  <si>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</si>
  <si>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</si>
  <si>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</si>
  <si>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</si>
  <si>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</si>
  <si>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</si>
  <si>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</si>
  <si>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</si>
  <si>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</si>
  <si>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</si>
  <si>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</si>
  <si>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</si>
  <si>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</si>
  <si>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</si>
  <si>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</si>
  <si>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</si>
  <si>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</si>
  <si>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</si>
  <si>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</si>
  <si>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</si>
  <si>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</si>
  <si>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</si>
  <si>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</si>
  <si>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</si>
  <si>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</si>
  <si>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</si>
  <si>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</si>
  <si>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</si>
  <si>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</si>
  <si>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</si>
  <si>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</si>
  <si>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</si>
  <si>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</si>
  <si>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</si>
  <si>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</si>
  <si>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</si>
  <si>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</si>
  <si>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</si>
  <si>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</si>
  <si>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</si>
  <si>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</si>
  <si>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</si>
  <si>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</si>
  <si>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</si>
  <si>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</si>
  <si>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</si>
  <si>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</si>
  <si>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</si>
  <si>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</si>
  <si>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</si>
  <si>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</si>
  <si>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</si>
  <si>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</si>
  <si>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</si>
  <si>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</si>
  <si>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</si>
  <si>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</si>
  <si>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</si>
  <si>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</si>
  <si>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</si>
  <si>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</si>
  <si>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</si>
  <si>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</si>
  <si>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</si>
  <si>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</si>
  <si>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</si>
  <si>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</si>
  <si>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</si>
  <si>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</si>
  <si>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</si>
  <si>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</si>
  <si>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</si>
  <si>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</si>
  <si>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</si>
  <si>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</si>
  <si>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</si>
  <si>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</si>
  <si>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</si>
  <si>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</si>
  <si>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</si>
  <si>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</si>
  <si>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</si>
  <si>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</si>
  <si>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</si>
  <si>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</si>
  <si>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</si>
  <si>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</si>
  <si>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</si>
  <si>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</si>
  <si>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</si>
  <si>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</si>
  <si>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</si>
  <si>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</si>
  <si>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</si>
  <si>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</si>
  <si>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</si>
  <si>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</si>
  <si>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</si>
  <si>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</si>
  <si>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</si>
  <si>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</si>
  <si>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</si>
  <si>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</si>
  <si>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</si>
  <si>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</si>
  <si>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</si>
  <si>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</si>
  <si>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</si>
  <si>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</si>
  <si>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</si>
  <si>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</si>
  <si>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</si>
  <si>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</si>
  <si>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</si>
  <si>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</si>
  <si>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</si>
  <si>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</si>
  <si>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</si>
  <si>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</si>
  <si>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</si>
  <si>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</si>
  <si>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</si>
  <si>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</si>
  <si>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</si>
  <si>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</si>
  <si>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</si>
  <si>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</si>
  <si>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</si>
  <si>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</si>
  <si>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</si>
  <si>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</si>
  <si>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</si>
  <si>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</si>
  <si>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</si>
  <si>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</si>
  <si>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</si>
  <si>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</si>
  <si>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</si>
  <si>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</si>
  <si>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</si>
  <si>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</si>
  <si>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</si>
  <si>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</si>
  <si>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</si>
  <si>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</si>
  <si>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</si>
  <si>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</si>
  <si>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</si>
  <si>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</si>
  <si>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</si>
  <si>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</si>
  <si>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</si>
  <si>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</si>
  <si>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</si>
  <si>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</si>
  <si>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</si>
  <si>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</si>
  <si>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</si>
  <si>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</si>
  <si>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</si>
  <si>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</si>
  <si>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</si>
  <si>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</si>
  <si>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</si>
  <si>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</si>
  <si>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</si>
  <si>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</si>
  <si>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</si>
  <si>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</si>
  <si>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</si>
  <si>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</si>
  <si>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</si>
  <si>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</si>
  <si>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</si>
  <si>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</si>
  <si>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</si>
  <si>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</si>
  <si>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</si>
  <si>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</si>
  <si>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</si>
  <si>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</si>
  <si>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</si>
  <si>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</si>
  <si>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</si>
  <si>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</si>
  <si>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</si>
  <si>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</si>
  <si>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</si>
  <si>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</si>
  <si>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</si>
  <si>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</si>
  <si>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</si>
  <si>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</si>
  <si>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</si>
  <si>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</si>
  <si>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</si>
  <si>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</si>
  <si>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</si>
  <si>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</si>
  <si>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</si>
  <si>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</si>
  <si>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</si>
  <si>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</si>
  <si>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</si>
  <si>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</si>
  <si>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</si>
  <si>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</si>
  <si>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</si>
  <si>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</si>
  <si>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</si>
  <si>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</si>
  <si>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</si>
  <si>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</si>
  <si>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</si>
  <si>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</si>
  <si>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</si>
  <si>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</si>
  <si>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</si>
  <si>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</si>
  <si>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</si>
  <si>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</si>
  <si>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</si>
  <si>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</si>
  <si>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</si>
  <si>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</si>
  <si>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</si>
  <si>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</si>
  <si>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</si>
  <si>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</si>
  <si>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</si>
  <si>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</si>
  <si>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</si>
  <si>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</si>
  <si>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</si>
  <si>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</si>
  <si>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</si>
  <si>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</si>
  <si>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</si>
  <si>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</si>
  <si>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</si>
  <si>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</si>
  <si>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</si>
  <si>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</si>
  <si>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</si>
  <si>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</si>
  <si>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</si>
  <si>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</si>
  <si>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</si>
  <si>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</si>
  <si>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</si>
  <si>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</si>
  <si>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</si>
  <si>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</si>
  <si>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</si>
  <si>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</si>
  <si>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</si>
  <si>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</si>
  <si>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</si>
  <si>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</si>
  <si>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</si>
  <si>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</si>
  <si>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</si>
  <si>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</si>
  <si>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</si>
  <si>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</si>
  <si>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</si>
  <si>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</si>
  <si>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</si>
  <si>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</si>
  <si>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</si>
  <si>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</si>
  <si>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</si>
  <si>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</si>
  <si>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</si>
  <si>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</si>
  <si>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</si>
  <si>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</si>
  <si>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</si>
  <si>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</si>
  <si>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</si>
  <si>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</si>
  <si>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</si>
  <si>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</si>
  <si>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</si>
  <si>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</si>
  <si>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</si>
  <si>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</si>
  <si>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</si>
  <si>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</si>
  <si>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</si>
  <si>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</si>
  <si>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</si>
  <si>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</si>
  <si>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</si>
  <si>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</si>
  <si>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</si>
  <si>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</si>
  <si>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</si>
  <si>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</si>
  <si>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</si>
  <si>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</si>
  <si>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</si>
  <si>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</si>
  <si>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</si>
  <si>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</si>
  <si>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</si>
  <si>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</si>
  <si>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</si>
  <si>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</si>
  <si>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</si>
  <si>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</si>
  <si>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</si>
  <si>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</si>
  <si>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</si>
  <si>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</si>
  <si>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</si>
  <si>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</si>
  <si>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</si>
  <si>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</si>
  <si>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</si>
  <si>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</si>
  <si>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</si>
  <si>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</si>
  <si>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</si>
  <si>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</si>
  <si>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</si>
  <si>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</si>
  <si>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</si>
  <si>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</si>
  <si>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</si>
  <si>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</si>
  <si>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</si>
  <si>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</si>
  <si>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</si>
  <si>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</si>
  <si>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</si>
  <si>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</si>
  <si>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</si>
  <si>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</si>
  <si>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</si>
  <si>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</si>
  <si>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</si>
  <si>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</si>
  <si>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</si>
  <si>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</si>
  <si>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</si>
  <si>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</si>
  <si>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</si>
  <si>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</si>
  <si>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</si>
  <si>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</si>
  <si>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</si>
  <si>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</si>
  <si>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</si>
  <si>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</si>
  <si>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</si>
  <si>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</si>
  <si>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</si>
  <si>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</si>
  <si>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</si>
  <si>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</si>
  <si>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</si>
  <si>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</si>
  <si>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</si>
  <si>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</si>
  <si>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</si>
  <si>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</si>
  <si>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</si>
  <si>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</si>
  <si>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</si>
  <si>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</si>
  <si>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</si>
  <si>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</si>
  <si>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</si>
  <si>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</si>
  <si>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</si>
  <si>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</si>
  <si>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</si>
  <si>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</si>
  <si>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</si>
  <si>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</si>
  <si>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</si>
  <si>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</si>
  <si>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</si>
  <si>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</si>
  <si>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</si>
  <si>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</si>
  <si>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</si>
  <si>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</si>
  <si>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</si>
  <si>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</si>
  <si>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</si>
  <si>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</si>
  <si>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</si>
  <si>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</si>
  <si>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</si>
  <si>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</si>
  <si>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</si>
  <si>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</si>
  <si>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</si>
  <si>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</si>
  <si>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</si>
  <si>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</si>
  <si>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</si>
  <si>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</si>
  <si>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</si>
  <si>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</si>
  <si>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</si>
  <si>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</si>
  <si>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</si>
  <si>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</si>
  <si>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</si>
  <si>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</si>
  <si>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</si>
  <si>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</si>
  <si>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</si>
  <si>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</si>
  <si>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</si>
  <si>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</si>
  <si>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</si>
  <si>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</si>
  <si>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</si>
  <si>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</si>
  <si>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</si>
  <si>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</si>
  <si>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</si>
  <si>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</si>
  <si>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</si>
  <si>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</si>
  <si>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</si>
  <si>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</si>
  <si>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</si>
  <si>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</si>
  <si>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</si>
  <si>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</si>
  <si>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</si>
  <si>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</si>
  <si>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</si>
  <si>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</si>
  <si>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</si>
  <si>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</si>
  <si>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</si>
  <si>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</si>
  <si>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</si>
  <si>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</si>
  <si>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</si>
  <si>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</si>
  <si>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</si>
  <si>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</si>
  <si>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</si>
  <si>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</si>
  <si>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</si>
  <si>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</si>
  <si>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</si>
  <si>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</si>
  <si>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</si>
  <si>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</si>
  <si>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</si>
  <si>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</si>
  <si>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</si>
  <si>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</si>
  <si>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</si>
  <si>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</si>
  <si>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</si>
  <si>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</si>
  <si>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</si>
  <si>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</si>
  <si>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</si>
  <si>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</si>
  <si>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</si>
  <si>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</si>
  <si>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</si>
  <si>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</si>
  <si>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</si>
  <si>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</si>
  <si>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</si>
  <si>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</si>
  <si>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</si>
  <si>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</si>
  <si>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</si>
  <si>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</si>
  <si>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</si>
  <si>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</si>
  <si>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</si>
  <si>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</si>
  <si>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</si>
  <si>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</si>
  <si>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</si>
  <si>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</si>
  <si>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</si>
  <si>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</si>
  <si>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</si>
  <si>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</si>
  <si>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</si>
  <si>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</si>
  <si>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</si>
  <si>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</si>
  <si>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</si>
  <si>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</si>
  <si>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</si>
  <si>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</si>
  <si>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</si>
  <si>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</si>
  <si>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</si>
  <si>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</si>
  <si>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</si>
  <si>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</si>
  <si>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</si>
  <si>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</si>
  <si>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</si>
  <si>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</si>
  <si>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</si>
  <si>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</si>
  <si>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</si>
  <si>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</si>
  <si>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</si>
  <si>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</si>
  <si>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</si>
  <si>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</si>
  <si>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</si>
  <si>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</si>
  <si>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</si>
  <si>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</si>
  <si>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</si>
  <si>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</si>
  <si>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</si>
  <si>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</si>
  <si>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</si>
  <si>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</si>
  <si>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</si>
  <si>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</si>
  <si>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</si>
  <si>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</si>
  <si>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</si>
  <si>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</si>
  <si>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</si>
  <si>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</si>
  <si>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</si>
  <si>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</si>
  <si>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</si>
  <si>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</si>
  <si>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</si>
  <si>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</si>
  <si>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</si>
  <si>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</si>
  <si>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</si>
  <si>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</si>
  <si>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</si>
  <si>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</si>
  <si>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</si>
  <si>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</si>
  <si>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</si>
  <si>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</si>
  <si>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</si>
  <si>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</si>
  <si>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</si>
  <si>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</si>
  <si>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</si>
  <si>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</si>
  <si>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</si>
  <si>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</si>
  <si>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</si>
  <si>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</si>
  <si>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</si>
  <si>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</si>
  <si>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</si>
  <si>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</si>
  <si>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</si>
  <si>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</si>
  <si>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</si>
  <si>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</si>
  <si>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</si>
  <si>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</si>
  <si>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</si>
  <si>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</si>
  <si>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</si>
  <si>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</si>
  <si>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</si>
  <si>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</si>
  <si>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</si>
  <si>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</si>
  <si>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</si>
  <si>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</si>
  <si>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</si>
  <si>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</si>
  <si>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</si>
  <si>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</si>
  <si>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</si>
  <si>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</si>
  <si>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</si>
  <si>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</si>
  <si>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</si>
  <si>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</si>
  <si>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</si>
  <si>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</si>
  <si>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</si>
  <si>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</si>
  <si>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</si>
  <si>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</si>
  <si>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</si>
  <si>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</si>
  <si>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</si>
  <si>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</si>
  <si>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</si>
  <si>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</si>
  <si>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</si>
  <si>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</si>
  <si>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</si>
  <si>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</si>
  <si>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</si>
  <si>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</si>
  <si>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</si>
  <si>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</si>
  <si>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</si>
  <si>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</si>
  <si>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</si>
  <si>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</si>
  <si>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</si>
  <si>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</si>
  <si>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</si>
  <si>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</si>
  <si>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</si>
  <si>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</si>
  <si>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</si>
  <si>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</si>
  <si>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</si>
  <si>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</si>
  <si>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</si>
  <si>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</si>
  <si>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</si>
  <si>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</si>
  <si>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</si>
  <si>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</si>
  <si>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</si>
  <si>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</si>
  <si>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</si>
  <si>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</si>
  <si>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</si>
  <si>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</si>
  <si>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</si>
  <si>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</si>
  <si>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</si>
  <si>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</si>
  <si>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</si>
  <si>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</si>
  <si>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</si>
  <si>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</si>
  <si>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</si>
  <si>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</si>
  <si>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</si>
  <si>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</si>
  <si>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</si>
  <si>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</si>
  <si>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</si>
  <si>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</si>
  <si>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</si>
  <si>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</si>
  <si>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</si>
  <si>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</si>
  <si>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</si>
  <si>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</si>
  <si>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</si>
  <si>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</si>
  <si>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</si>
  <si>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</si>
  <si>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</si>
  <si>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</si>
  <si>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</si>
  <si>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</si>
  <si>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</si>
  <si>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</si>
  <si>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</si>
  <si>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</si>
  <si>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</si>
  <si>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</si>
  <si>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</si>
  <si>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</si>
  <si>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</si>
  <si>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</si>
  <si>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</si>
  <si>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</si>
  <si>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</si>
  <si>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</si>
  <si>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</si>
  <si>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</si>
  <si>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</si>
  <si>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</si>
  <si>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</si>
  <si>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</si>
  <si>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</si>
  <si>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</si>
  <si>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</si>
  <si>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</si>
  <si>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</si>
  <si>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</si>
  <si>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</si>
  <si>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</si>
  <si>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</si>
  <si>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</si>
  <si>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</si>
  <si>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</si>
  <si>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</si>
  <si>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</si>
  <si>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</si>
  <si>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</si>
  <si>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</si>
  <si>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</si>
  <si>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</si>
  <si>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</si>
  <si>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</si>
  <si>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</si>
  <si>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</si>
  <si>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</si>
  <si>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</si>
  <si>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</si>
  <si>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</si>
  <si>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</si>
  <si>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</si>
  <si>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</si>
  <si>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</si>
  <si>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</si>
  <si>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</si>
  <si>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</si>
  <si>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</si>
  <si>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</si>
  <si>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</si>
  <si>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</si>
  <si>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</si>
  <si>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</si>
  <si>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</si>
  <si>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</si>
  <si>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</si>
  <si>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</si>
  <si>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</si>
  <si>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</si>
  <si>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</si>
  <si>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</si>
  <si>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</si>
  <si>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</si>
  <si>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</si>
  <si>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</si>
  <si>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</si>
  <si>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</si>
  <si>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</si>
  <si>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</si>
  <si>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</si>
  <si>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</si>
  <si>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</si>
  <si>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</si>
  <si>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</si>
  <si>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</si>
  <si>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</si>
  <si>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</si>
  <si>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</si>
  <si>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</si>
  <si>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</si>
  <si>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</si>
  <si>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</si>
  <si>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</si>
  <si>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</si>
  <si>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</si>
  <si>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</si>
  <si>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</si>
  <si>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</si>
  <si>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</si>
  <si>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</si>
  <si>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</si>
  <si>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</si>
  <si>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</si>
  <si>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</si>
  <si>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</si>
  <si>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</si>
  <si>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</si>
  <si>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</si>
  <si>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</si>
  <si>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</si>
  <si>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</si>
  <si>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</si>
  <si>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</si>
  <si>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</si>
  <si>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</si>
  <si>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</si>
  <si>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</si>
  <si>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</si>
  <si>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</si>
  <si>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</si>
  <si>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</si>
  <si>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</si>
  <si>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</si>
  <si>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</si>
  <si>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</si>
  <si>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</si>
  <si>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</si>
  <si>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</si>
  <si>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</si>
  <si>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</si>
  <si>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</si>
  <si>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</si>
  <si>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</si>
  <si>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</si>
  <si>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</si>
  <si>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</si>
  <si>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</si>
  <si>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</si>
  <si>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</si>
  <si>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</si>
  <si>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</si>
  <si>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</si>
  <si>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</si>
  <si>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</si>
  <si>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</si>
  <si>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</si>
  <si>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</si>
  <si>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</si>
  <si>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</si>
  <si>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</si>
  <si>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</si>
  <si>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</si>
  <si>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</si>
  <si>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</si>
  <si>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</si>
  <si>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</si>
  <si>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</si>
  <si>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</si>
  <si>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</si>
  <si>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</si>
  <si>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</si>
  <si>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</si>
  <si>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</si>
  <si>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</si>
  <si>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</si>
  <si>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</si>
  <si>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</si>
  <si>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</si>
  <si>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</si>
  <si>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</si>
  <si>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</si>
  <si>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</si>
  <si>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</si>
  <si>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</si>
  <si>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</si>
  <si>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</si>
  <si>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</si>
  <si>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</si>
  <si>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</si>
  <si>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</si>
  <si>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</si>
  <si>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</si>
  <si>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</si>
  <si>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</si>
  <si>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</si>
  <si>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</si>
  <si>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</si>
  <si>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</si>
  <si>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</si>
  <si>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</si>
  <si>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</si>
  <si>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</si>
  <si>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</si>
  <si>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</si>
  <si>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</si>
  <si>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</si>
  <si>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</si>
  <si>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</si>
  <si>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</si>
  <si>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</si>
  <si>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</si>
  <si>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</si>
  <si>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</si>
  <si>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</si>
  <si>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</si>
  <si>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</si>
  <si>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</si>
  <si>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</si>
  <si>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</si>
  <si>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</si>
  <si>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</si>
  <si>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</si>
  <si>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</si>
  <si>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</si>
  <si>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</si>
  <si>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</si>
  <si>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</si>
  <si>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</si>
  <si>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</si>
  <si>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</si>
  <si>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</si>
  <si>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</si>
  <si>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</si>
  <si>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</si>
  <si>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</si>
  <si>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</si>
  <si>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</si>
  <si>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</si>
  <si>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</si>
  <si>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</si>
  <si>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</si>
  <si>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</si>
  <si>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</si>
  <si>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</si>
  <si>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</si>
  <si>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</si>
  <si>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</si>
  <si>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</si>
  <si>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</si>
  <si>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</si>
  <si>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</si>
  <si>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</si>
  <si>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</si>
  <si>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</si>
  <si>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</si>
  <si>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</si>
  <si>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</si>
  <si>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</si>
  <si>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</si>
  <si>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</si>
  <si>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</si>
  <si>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</si>
  <si>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</si>
  <si>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</si>
  <si>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</si>
  <si>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</si>
  <si>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</si>
  <si>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</si>
  <si>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</si>
  <si>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</si>
  <si>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</si>
  <si>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</si>
  <si>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</si>
  <si>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</si>
  <si>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</si>
  <si>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</si>
  <si>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</si>
  <si>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</si>
  <si>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</si>
  <si>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</si>
  <si>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</si>
  <si>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</si>
  <si>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</si>
  <si>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</si>
  <si>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</si>
  <si>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</si>
  <si>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</si>
  <si>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</si>
  <si>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</si>
  <si>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</si>
  <si>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</si>
  <si>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</si>
  <si>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</si>
  <si>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</si>
  <si>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</si>
  <si>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</si>
  <si>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</si>
  <si>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</si>
  <si>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</si>
  <si>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</si>
  <si>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</si>
  <si>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</si>
  <si>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</si>
  <si>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</si>
  <si>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</si>
  <si>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</si>
  <si>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</si>
  <si>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</si>
  <si>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</si>
  <si>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</si>
  <si>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</si>
  <si>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</si>
  <si>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</si>
  <si>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</si>
  <si>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</si>
  <si>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</si>
  <si>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</si>
  <si>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</si>
  <si>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</si>
  <si>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</si>
  <si>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</si>
  <si>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</si>
  <si>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</si>
  <si>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</si>
  <si>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</si>
  <si>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</si>
  <si>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</si>
  <si>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</si>
  <si>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</si>
  <si>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</si>
  <si>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</si>
  <si>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</si>
  <si>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</si>
  <si>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</si>
  <si>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</si>
  <si>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</si>
  <si>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</si>
  <si>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</si>
  <si>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</si>
  <si>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</si>
  <si>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</si>
  <si>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</si>
  <si>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</si>
  <si>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</si>
  <si>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</si>
  <si>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</si>
  <si>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</si>
  <si>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</si>
  <si>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</si>
  <si>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</si>
  <si>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</si>
  <si>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</si>
  <si>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</si>
  <si>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</si>
  <si>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</si>
  <si>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</si>
  <si>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</si>
  <si>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</si>
  <si>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</si>
  <si>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</si>
  <si>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</si>
  <si>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</si>
  <si>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</si>
  <si>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</si>
  <si>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</si>
  <si>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</si>
  <si>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</si>
  <si>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</si>
  <si>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</si>
  <si>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</si>
  <si>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</si>
  <si>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</si>
  <si>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</si>
  <si>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</si>
  <si>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</si>
  <si>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</si>
  <si>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</si>
  <si>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</si>
  <si>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</si>
  <si>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</si>
  <si>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</si>
  <si>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</si>
  <si>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</si>
  <si>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</si>
  <si>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</si>
  <si>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</si>
  <si>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</si>
  <si>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</si>
  <si>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</si>
  <si>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</si>
  <si>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</si>
  <si>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</si>
  <si>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</si>
  <si>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</si>
  <si>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</si>
  <si>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</si>
  <si>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</si>
  <si>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</si>
  <si>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</si>
  <si>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</si>
  <si>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</si>
  <si>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</si>
  <si>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</si>
  <si>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</si>
  <si>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</si>
  <si>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</si>
  <si>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</si>
  <si>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</si>
  <si>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</si>
  <si>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</si>
  <si>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</si>
  <si>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</si>
  <si>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</si>
  <si>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</si>
  <si>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</si>
  <si>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</si>
  <si>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</si>
  <si>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</si>
  <si>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</si>
  <si>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</si>
  <si>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</si>
  <si>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</si>
  <si>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</si>
  <si>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</si>
  <si>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</si>
  <si>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</si>
  <si>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</si>
  <si>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</si>
  <si>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</si>
  <si>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</si>
  <si>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</si>
  <si>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</si>
  <si>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</si>
  <si>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</si>
  <si>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</si>
  <si>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</si>
  <si>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</si>
  <si>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</si>
  <si>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</si>
  <si>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</si>
  <si>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</si>
  <si>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</si>
  <si>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</si>
  <si>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</si>
  <si>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</si>
  <si>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</si>
  <si>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</si>
  <si>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</si>
  <si>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</si>
  <si>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</si>
  <si>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</si>
  <si>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</si>
  <si>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</si>
  <si>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</si>
  <si>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</si>
  <si>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</si>
  <si>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</si>
  <si>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</si>
  <si>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</si>
  <si>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</si>
  <si>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</si>
  <si>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</si>
  <si>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</si>
  <si>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</si>
  <si>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</si>
  <si>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</si>
  <si>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</si>
  <si>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</si>
  <si>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</si>
  <si>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</si>
  <si>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</si>
  <si>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</si>
  <si>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</si>
  <si>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</si>
  <si>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</si>
  <si>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</si>
  <si>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</si>
  <si>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</si>
  <si>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</si>
  <si>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</si>
  <si>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</si>
  <si>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</si>
  <si>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</si>
  <si>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</si>
  <si>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</si>
  <si>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</si>
  <si>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</si>
  <si>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</si>
  <si>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</si>
  <si>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</si>
  <si>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</si>
  <si>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</si>
  <si>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</si>
  <si>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</si>
  <si>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</si>
  <si>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</si>
  <si>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</si>
  <si>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</si>
  <si>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</si>
  <si>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</si>
  <si>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</si>
  <si>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</si>
  <si>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</si>
  <si>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</si>
  <si>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</si>
  <si>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</si>
  <si>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</si>
  <si>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</si>
  <si>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</si>
  <si>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</si>
  <si>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</si>
  <si>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</si>
  <si>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</si>
  <si>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</si>
  <si>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</si>
  <si>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</si>
  <si>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</si>
  <si>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</si>
  <si>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</si>
  <si>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</si>
  <si>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</si>
  <si>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</si>
  <si>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</si>
  <si>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</si>
  <si>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</si>
  <si>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</si>
  <si>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</si>
  <si>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</si>
  <si>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</si>
  <si>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</si>
  <si>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</si>
  <si>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</si>
  <si>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</si>
  <si>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</si>
  <si>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</si>
  <si>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</si>
  <si>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</si>
  <si>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</si>
  <si>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</si>
  <si>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</si>
  <si>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</si>
  <si>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</si>
  <si>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</si>
  <si>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</si>
  <si>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</si>
  <si>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</si>
  <si>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</si>
  <si>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</si>
  <si>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</si>
  <si>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</si>
  <si>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</si>
  <si>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</si>
  <si>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</si>
  <si>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</si>
  <si>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</si>
  <si>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</si>
  <si>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</si>
  <si>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</si>
  <si>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</si>
  <si>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</si>
  <si>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</si>
  <si>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</si>
  <si>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</si>
  <si>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</si>
  <si>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</si>
  <si>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</si>
  <si>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</si>
  <si>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</si>
  <si>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</si>
  <si>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</si>
  <si>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</si>
  <si>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</si>
  <si>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</si>
  <si>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</si>
  <si>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</si>
  <si>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</si>
  <si>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</si>
  <si>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</si>
  <si>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</si>
  <si>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</si>
  <si>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</si>
  <si>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</si>
  <si>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</si>
  <si>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</si>
  <si>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</si>
  <si>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</si>
  <si>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</si>
  <si>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</si>
  <si>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</si>
  <si>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</si>
  <si>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</si>
  <si>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</si>
  <si>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</si>
  <si>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</si>
  <si>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</si>
  <si>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</si>
  <si>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</si>
  <si>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</si>
  <si>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</si>
  <si>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</si>
  <si>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</si>
  <si>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</si>
  <si>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</si>
  <si>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</si>
  <si>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</si>
  <si>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</si>
  <si>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</si>
  <si>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</si>
  <si>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</si>
  <si>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</si>
  <si>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</si>
  <si>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</si>
  <si>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</si>
  <si>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</si>
  <si>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</si>
  <si>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</si>
  <si>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</si>
  <si>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</si>
  <si>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</si>
  <si>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</si>
  <si>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</si>
  <si>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</si>
  <si>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</si>
  <si>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</si>
  <si>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</si>
  <si>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</si>
  <si>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</si>
  <si>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</si>
  <si>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</si>
  <si>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</si>
  <si>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</si>
  <si>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</si>
  <si>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</si>
  <si>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</si>
  <si>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</si>
  <si>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</si>
  <si>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</si>
  <si>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</si>
  <si>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</si>
  <si>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</si>
  <si>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</si>
  <si>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</si>
  <si>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</si>
  <si>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</si>
  <si>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</si>
  <si>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</si>
  <si>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</si>
  <si>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</si>
  <si>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</si>
  <si>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</si>
  <si>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</si>
  <si>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</si>
  <si>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</si>
  <si>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</si>
  <si>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</si>
  <si>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</si>
  <si>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</si>
  <si>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</si>
  <si>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</si>
  <si>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</si>
  <si>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</si>
  <si>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</si>
  <si>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</si>
  <si>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</si>
  <si>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</si>
  <si>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</si>
  <si>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</si>
  <si>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</si>
  <si>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</si>
  <si>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</si>
  <si>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</si>
  <si>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</si>
  <si>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</si>
  <si>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</si>
  <si>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</si>
  <si>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</si>
  <si>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</si>
  <si>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</si>
  <si>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</si>
  <si>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</si>
  <si>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</si>
  <si>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</si>
  <si>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</si>
  <si>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</si>
  <si>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</si>
  <si>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</si>
  <si>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</si>
  <si>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</si>
  <si>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</si>
  <si>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</si>
  <si>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</si>
  <si>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</si>
  <si>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</si>
  <si>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</si>
  <si>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</si>
  <si>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</si>
  <si>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</si>
  <si>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</si>
  <si>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</si>
  <si>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</si>
  <si>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</si>
  <si>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</si>
  <si>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</si>
  <si>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</si>
  <si>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</si>
  <si>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</si>
  <si>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</si>
  <si>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</si>
  <si>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</si>
  <si>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</si>
  <si>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</si>
  <si>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</si>
  <si>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</si>
  <si>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</si>
  <si>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</si>
  <si>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</si>
  <si>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</si>
  <si>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</si>
  <si>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</si>
  <si>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</si>
  <si>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</si>
  <si>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</si>
  <si>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</si>
  <si>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</si>
  <si>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</si>
  <si>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</si>
  <si>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</si>
  <si>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</si>
  <si>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</si>
  <si>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</si>
  <si>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</si>
  <si>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</si>
  <si>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</si>
  <si>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</si>
  <si>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</si>
  <si>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</si>
  <si>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</si>
  <si>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</si>
  <si>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</si>
  <si>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</si>
  <si>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</si>
  <si>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</si>
  <si>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</si>
  <si>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</si>
  <si>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</si>
  <si>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</si>
  <si>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</si>
  <si>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</si>
  <si>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</si>
  <si>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</si>
  <si>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</si>
  <si>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</si>
  <si>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</si>
  <si>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</si>
  <si>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</si>
  <si>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</si>
  <si>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</si>
  <si>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</si>
  <si>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</si>
  <si>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</si>
  <si>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</si>
  <si>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</si>
  <si>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</si>
  <si>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</si>
  <si>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</si>
  <si>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</si>
  <si>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</si>
  <si>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</si>
  <si>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</si>
  <si>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</si>
  <si>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</si>
  <si>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</si>
  <si>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</si>
  <si>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</si>
  <si>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</si>
  <si>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</si>
  <si>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</si>
  <si>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</si>
  <si>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</si>
  <si>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</si>
  <si>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</si>
  <si>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</si>
  <si>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</si>
  <si>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</si>
  <si>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</si>
  <si>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</si>
  <si>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</si>
  <si>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</si>
  <si>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</si>
  <si>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</si>
  <si>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</si>
  <si>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</si>
  <si>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</si>
  <si>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</si>
  <si>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</si>
  <si>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</si>
  <si>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</si>
  <si>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</si>
  <si>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</si>
  <si>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</si>
  <si>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</si>
  <si>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</si>
  <si>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</si>
  <si>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</si>
  <si>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</si>
  <si>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</si>
  <si>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</si>
  <si>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</si>
  <si>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</si>
  <si>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</si>
  <si>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</si>
  <si>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</si>
  <si>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</si>
  <si>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</si>
  <si>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</si>
  <si>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</si>
  <si>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</si>
  <si>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</si>
  <si>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</si>
  <si>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</si>
  <si>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</si>
  <si>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</si>
  <si>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</si>
  <si>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</si>
  <si>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</si>
  <si>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</si>
  <si>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</si>
  <si>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</si>
  <si>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</si>
  <si>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</si>
  <si>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</si>
  <si>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</si>
  <si>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</si>
  <si>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</si>
  <si>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</si>
  <si>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</si>
  <si>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</si>
  <si>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</si>
  <si>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</si>
  <si>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</si>
  <si>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</si>
  <si>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</si>
  <si>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</si>
  <si>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</si>
  <si>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</si>
  <si>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</si>
  <si>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</si>
  <si>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</si>
  <si>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</si>
  <si>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</si>
  <si>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</si>
  <si>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</si>
  <si>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</si>
  <si>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</si>
  <si>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</si>
  <si>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</si>
  <si>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</si>
  <si>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</si>
  <si>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</si>
  <si>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</si>
  <si>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</si>
  <si>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</si>
  <si>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</si>
  <si>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</si>
  <si>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</si>
  <si>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</si>
  <si>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</si>
  <si>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</si>
  <si>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</si>
  <si>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</si>
  <si>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</si>
  <si>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</si>
  <si>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</si>
  <si>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</si>
  <si>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</si>
  <si>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</si>
  <si>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</si>
  <si>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</si>
  <si>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</si>
  <si>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</si>
  <si>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</si>
  <si>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</si>
  <si>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</si>
  <si>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</si>
  <si>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</si>
  <si>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</si>
  <si>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</si>
  <si>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</si>
  <si>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</si>
  <si>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</si>
  <si>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</si>
  <si>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</si>
  <si>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</si>
  <si>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</si>
  <si>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</si>
  <si>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</si>
  <si>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</si>
  <si>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</si>
  <si>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</si>
  <si>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</si>
  <si>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</si>
  <si>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</si>
  <si>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</si>
  <si>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</si>
  <si>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</si>
  <si>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</si>
  <si>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</si>
  <si>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</si>
  <si>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</si>
  <si>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</si>
  <si>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</si>
  <si>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</si>
  <si>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</si>
  <si>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</si>
  <si>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</si>
  <si>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</si>
  <si>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</si>
  <si>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</si>
  <si>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</si>
  <si>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</si>
  <si>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</si>
  <si>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</si>
  <si>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</si>
  <si>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</si>
  <si>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</si>
  <si>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</si>
  <si>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</si>
  <si>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</si>
  <si>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</si>
  <si>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</si>
  <si>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</si>
  <si>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</si>
  <si>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</si>
  <si>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</si>
  <si>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</si>
  <si>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</si>
  <si>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</si>
  <si>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</si>
  <si>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</si>
  <si>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</si>
  <si>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</si>
  <si>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</si>
  <si>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</si>
  <si>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</si>
  <si>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</si>
  <si>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</si>
  <si>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</si>
  <si>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</si>
  <si>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</si>
  <si>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</si>
  <si>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</si>
  <si>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</si>
  <si>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</si>
  <si>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</si>
  <si>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</si>
  <si>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</si>
  <si>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</si>
  <si>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</si>
  <si>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</si>
  <si>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</si>
  <si>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</si>
  <si>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</si>
  <si>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</si>
  <si>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</si>
  <si>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</si>
  <si>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</si>
  <si>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</si>
  <si>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</si>
  <si>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</si>
  <si>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</si>
  <si>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</si>
  <si>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</si>
  <si>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</si>
  <si>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</si>
  <si>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</si>
  <si>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</si>
  <si>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</si>
  <si>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</si>
  <si>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</si>
  <si>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</si>
  <si>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</si>
  <si>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</si>
  <si>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</si>
  <si>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</si>
  <si>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</si>
  <si>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</si>
  <si>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</si>
  <si>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</si>
  <si>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</si>
  <si>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</si>
  <si>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</si>
  <si>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</si>
  <si>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</si>
  <si>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</si>
  <si>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</si>
  <si>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</si>
  <si>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</si>
  <si>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</si>
  <si>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</si>
  <si>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</si>
  <si>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</si>
  <si>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</si>
  <si>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</si>
  <si>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</si>
  <si>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</si>
  <si>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</si>
  <si>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</si>
  <si>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</si>
  <si>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</si>
  <si>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</si>
  <si>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</si>
  <si>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</si>
  <si>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</si>
  <si>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</si>
  <si>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</si>
  <si>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</si>
  <si>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</si>
  <si>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</si>
  <si>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</si>
  <si>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</si>
  <si>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</si>
  <si>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</si>
  <si>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</si>
  <si>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</si>
  <si>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</si>
  <si>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</si>
  <si>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</si>
  <si>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</si>
  <si>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</si>
  <si>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</si>
  <si>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</si>
  <si>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</si>
  <si>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</si>
  <si>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</si>
  <si>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</si>
  <si>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</si>
  <si>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</si>
  <si>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</si>
  <si>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</si>
  <si>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</si>
  <si>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</si>
  <si>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</si>
  <si>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</si>
  <si>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</si>
  <si>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</si>
  <si>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</si>
  <si>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</si>
  <si>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</si>
  <si>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</si>
  <si>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</si>
  <si>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</si>
  <si>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</si>
  <si>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</si>
  <si>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</si>
  <si>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</si>
  <si>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</si>
  <si>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</si>
  <si>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</si>
  <si>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</si>
  <si>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</si>
  <si>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</si>
  <si>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</si>
  <si>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</si>
  <si>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</si>
  <si>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</si>
  <si>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</si>
  <si>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</si>
  <si>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</si>
  <si>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</si>
  <si>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</si>
  <si>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</si>
  <si>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</si>
  <si>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</si>
  <si>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</si>
  <si>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</si>
  <si>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</si>
  <si>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</si>
  <si>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</si>
  <si>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</si>
  <si>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</si>
  <si>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</si>
  <si>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</si>
  <si>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</si>
  <si>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</si>
  <si>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</si>
  <si>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</si>
  <si>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</si>
  <si>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</si>
  <si>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</si>
  <si>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</si>
  <si>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</si>
  <si>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</si>
  <si>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</si>
  <si>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</si>
  <si>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</si>
  <si>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</si>
  <si>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</si>
  <si>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</si>
  <si>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</si>
  <si>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</si>
  <si>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</si>
  <si>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</si>
  <si>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</si>
  <si>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</si>
  <si>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</si>
  <si>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</si>
  <si>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</si>
  <si>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</si>
  <si>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</si>
  <si>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</si>
  <si>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</si>
  <si>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</si>
  <si>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</si>
  <si>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</si>
  <si>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</si>
  <si>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</si>
  <si>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</si>
  <si>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</si>
  <si>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</si>
  <si>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</si>
  <si>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</si>
  <si>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</si>
  <si>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</si>
  <si>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</si>
  <si>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</si>
  <si>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</si>
  <si>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</si>
  <si>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</si>
  <si>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</si>
  <si>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</si>
  <si>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</si>
  <si>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</si>
  <si>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</si>
  <si>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</si>
  <si>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</si>
  <si>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</si>
  <si>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</si>
  <si>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</si>
  <si>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</si>
  <si>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</si>
  <si>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</si>
  <si>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</si>
  <si>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</si>
  <si>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</si>
  <si>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</si>
  <si>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</si>
  <si>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</si>
  <si>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</si>
  <si>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</si>
  <si>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</si>
  <si>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</si>
  <si>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</si>
  <si>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</si>
  <si>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</si>
  <si>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</si>
  <si>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</si>
  <si>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</si>
  <si>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</si>
  <si>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</si>
  <si>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</si>
  <si>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</si>
  <si>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</si>
  <si>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</si>
  <si>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</si>
  <si>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</si>
  <si>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</si>
  <si>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</si>
  <si>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</si>
  <si>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</si>
  <si>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</si>
  <si>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</si>
  <si>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</si>
  <si>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</si>
  <si>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</si>
  <si>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</si>
  <si>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</si>
  <si>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</si>
  <si>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</si>
  <si>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</si>
  <si>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</si>
  <si>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</si>
  <si>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</si>
  <si>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</si>
  <si>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</si>
  <si>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</si>
  <si>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</si>
  <si>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</si>
  <si>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</si>
  <si>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</si>
  <si>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</si>
  <si>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</si>
  <si>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</si>
  <si>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</si>
  <si>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</si>
  <si>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</si>
  <si>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</si>
  <si>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</si>
  <si>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</si>
  <si>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</si>
  <si>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</si>
  <si>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</si>
  <si>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</si>
  <si>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</si>
  <si>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</si>
  <si>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</si>
  <si>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</si>
  <si>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</si>
  <si>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</si>
  <si>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</si>
  <si>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</si>
  <si>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</si>
  <si>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</si>
  <si>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</si>
  <si>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</si>
  <si>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</si>
  <si>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</si>
  <si>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</si>
  <si>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</si>
  <si>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</si>
  <si>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</si>
  <si>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</si>
  <si>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</si>
  <si>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</si>
  <si>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</si>
  <si>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</si>
  <si>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</si>
  <si>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</si>
  <si>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</si>
  <si>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</si>
  <si>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</si>
  <si>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</si>
  <si>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</si>
  <si>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</si>
  <si>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</si>
  <si>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</si>
  <si>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</si>
  <si>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</si>
  <si>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</si>
  <si>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</si>
  <si>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</si>
  <si>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</si>
  <si>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</si>
  <si>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</si>
  <si>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</si>
  <si>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</si>
  <si>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</si>
  <si>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</si>
  <si>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</si>
  <si>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</si>
  <si>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</si>
  <si>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</si>
  <si>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</si>
  <si>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</si>
  <si>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</si>
  <si>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</si>
  <si>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</si>
  <si>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</si>
  <si>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</si>
  <si>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</si>
  <si>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</si>
  <si>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</si>
  <si>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</si>
  <si>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</si>
  <si>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</si>
  <si>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</si>
  <si>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</si>
  <si>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</si>
  <si>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</si>
  <si>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</si>
  <si>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</si>
  <si>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</si>
  <si>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</si>
  <si>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</si>
  <si>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</si>
  <si>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</si>
  <si>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</si>
  <si>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</si>
  <si>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</si>
  <si>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</si>
  <si>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</si>
  <si>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</si>
  <si>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</si>
  <si>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</si>
  <si>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</si>
  <si>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</si>
  <si>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</si>
  <si>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</si>
  <si>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</si>
  <si>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</si>
  <si>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</si>
  <si>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</si>
  <si>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</si>
  <si>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</si>
  <si>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</si>
  <si>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</si>
  <si>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</si>
  <si>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</si>
  <si>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</si>
  <si>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</si>
  <si>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</si>
  <si>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</si>
  <si>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</si>
  <si>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</si>
  <si>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</si>
  <si>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</si>
  <si>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</si>
  <si>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</si>
  <si>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</si>
  <si>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</si>
  <si>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</si>
  <si>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</si>
  <si>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</si>
  <si>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</si>
  <si>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</si>
  <si>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</si>
  <si>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</si>
  <si>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</si>
  <si>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</si>
  <si>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</si>
  <si>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</si>
  <si>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</si>
  <si>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</si>
  <si>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</si>
  <si>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</si>
  <si>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</si>
  <si>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</si>
  <si>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</si>
  <si>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</si>
  <si>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</si>
  <si>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</si>
  <si>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</si>
  <si>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</si>
  <si>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</si>
  <si>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</si>
  <si>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</si>
  <si>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</si>
  <si>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</si>
  <si>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</si>
  <si>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</si>
  <si>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</si>
  <si>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</si>
  <si>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</si>
  <si>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</si>
  <si>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</si>
  <si>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</si>
  <si>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</si>
  <si>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</si>
  <si>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</si>
  <si>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</si>
  <si>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</si>
  <si>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</si>
  <si>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</si>
  <si>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</si>
  <si>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</si>
  <si>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</si>
  <si>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</si>
  <si>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</si>
  <si>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</si>
  <si>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</si>
  <si>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</si>
  <si>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</si>
  <si>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</si>
  <si>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</si>
  <si>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</si>
  <si>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</si>
  <si>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</si>
  <si>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</si>
  <si>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</si>
  <si>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</si>
  <si>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</si>
  <si>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</si>
  <si>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</si>
  <si>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</si>
  <si>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</si>
  <si>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</si>
  <si>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</si>
  <si>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</si>
  <si>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</si>
  <si>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</si>
  <si>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</si>
  <si>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</si>
  <si>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</si>
  <si>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</si>
  <si>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</si>
  <si>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</si>
  <si>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</si>
  <si>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</si>
  <si>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</si>
  <si>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</si>
  <si>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</si>
  <si>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</si>
  <si>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</si>
  <si>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</si>
  <si>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</si>
  <si>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</si>
  <si>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</si>
  <si>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</si>
  <si>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</si>
  <si>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</si>
  <si>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</si>
  <si>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</si>
  <si>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</si>
  <si>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</si>
  <si>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</si>
  <si>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</si>
  <si>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</si>
  <si>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</si>
  <si>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</si>
  <si>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</si>
  <si>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</si>
  <si>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</si>
  <si>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</si>
  <si>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</si>
  <si>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</si>
  <si>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</si>
  <si>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</si>
  <si>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</si>
  <si>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</si>
  <si>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</si>
  <si>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</si>
  <si>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</si>
  <si>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</si>
  <si>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</si>
  <si>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</si>
  <si>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</si>
  <si>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</si>
  <si>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</si>
  <si>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</si>
  <si>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</si>
  <si>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</si>
  <si>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</si>
  <si>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</si>
  <si>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</si>
  <si>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</si>
  <si>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</si>
  <si>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</si>
  <si>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</si>
  <si>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</si>
  <si>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</si>
  <si>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</si>
  <si>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</si>
  <si>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</si>
  <si>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</si>
  <si>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</si>
  <si>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</si>
  <si>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</si>
  <si>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</si>
  <si>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</si>
  <si>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</si>
  <si>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</si>
  <si>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</si>
  <si>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</si>
  <si>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</si>
  <si>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</si>
  <si>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</si>
  <si>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</si>
  <si>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</si>
  <si>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</si>
  <si>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</si>
  <si>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</si>
  <si>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</si>
  <si>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</si>
  <si>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</si>
  <si>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</si>
  <si>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</si>
  <si>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</si>
  <si>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</si>
  <si>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</si>
  <si>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</si>
  <si>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</si>
  <si>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</si>
  <si>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</si>
  <si>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</si>
  <si>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</si>
  <si>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</si>
  <si>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</si>
  <si>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</si>
  <si>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</si>
  <si>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</si>
  <si>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</si>
  <si>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</si>
  <si>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</si>
  <si>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</si>
  <si>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</si>
  <si>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</si>
  <si>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</si>
  <si>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</si>
  <si>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</si>
  <si>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</si>
  <si>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</si>
  <si>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</si>
  <si>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</si>
  <si>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</si>
  <si>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</si>
  <si>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</si>
  <si>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</si>
  <si>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</si>
  <si>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</si>
  <si>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</si>
  <si>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</si>
  <si>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</si>
  <si>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</si>
  <si>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</si>
  <si>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</si>
  <si>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</si>
  <si>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</si>
  <si>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</si>
  <si>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</si>
  <si>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</si>
  <si>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</si>
  <si>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</si>
  <si>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</si>
  <si>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</si>
  <si>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</si>
  <si>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</si>
  <si>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</si>
  <si>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</si>
  <si>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</si>
  <si>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</si>
  <si>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</si>
  <si>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</si>
  <si>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</si>
  <si>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</si>
  <si>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</si>
  <si>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</si>
  <si>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</si>
  <si>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</si>
  <si>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</si>
  <si>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</si>
  <si>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</si>
  <si>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</si>
  <si>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</si>
  <si>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</si>
  <si>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</si>
  <si>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</si>
  <si>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</si>
  <si>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</si>
  <si>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</si>
  <si>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</si>
  <si>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</si>
  <si>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</si>
  <si>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</si>
  <si>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</si>
  <si>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</si>
  <si>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</si>
  <si>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</si>
  <si>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</si>
  <si>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</si>
  <si>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</si>
  <si>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</si>
  <si>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</si>
  <si>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</si>
  <si>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</si>
  <si>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</si>
  <si>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</si>
  <si>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</si>
  <si>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</si>
  <si>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</si>
  <si>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</si>
  <si>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</si>
  <si>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</si>
  <si>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</si>
  <si>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</si>
  <si>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</si>
  <si>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</si>
  <si>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</si>
  <si>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</si>
  <si>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</si>
  <si>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</si>
  <si>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</si>
  <si>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</si>
  <si>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</si>
  <si>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</si>
  <si>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</si>
  <si>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</si>
  <si>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</si>
  <si>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</si>
  <si>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</si>
  <si>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</si>
  <si>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</si>
  <si>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</si>
  <si>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</si>
  <si>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</si>
  <si>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</si>
  <si>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</si>
  <si>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</si>
  <si>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</si>
  <si>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</si>
  <si>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</si>
  <si>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</si>
  <si>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</si>
  <si>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</si>
  <si>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</si>
  <si>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</si>
  <si>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</si>
  <si>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</si>
  <si>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</si>
  <si>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</si>
  <si>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</si>
  <si>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</si>
  <si>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</si>
  <si>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</si>
  <si>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</si>
  <si>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</si>
  <si>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</si>
  <si>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</si>
  <si>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</si>
  <si>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</si>
  <si>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</si>
  <si>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</si>
  <si>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</si>
  <si>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</si>
  <si>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</si>
  <si>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</si>
  <si>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</si>
  <si>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</si>
  <si>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</si>
  <si>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</si>
  <si>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</si>
  <si>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</si>
  <si>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</si>
  <si>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</si>
  <si>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</si>
  <si>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</si>
  <si>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</si>
  <si>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</si>
  <si>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</si>
  <si>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</si>
  <si>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</si>
  <si>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</si>
  <si>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</si>
  <si>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</si>
  <si>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</si>
  <si>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</si>
  <si>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</si>
  <si>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</si>
  <si>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</si>
  <si>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</si>
  <si>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</si>
  <si>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</si>
  <si>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</si>
  <si>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</si>
  <si>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</si>
  <si>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</si>
  <si>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</si>
  <si>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</si>
  <si>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</si>
  <si>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</si>
  <si>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</si>
  <si>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</si>
  <si>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</si>
  <si>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</si>
  <si>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</si>
  <si>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</si>
  <si>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</si>
  <si>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</si>
  <si>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</si>
  <si>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</si>
  <si>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</si>
  <si>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</si>
  <si>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</si>
  <si>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</si>
  <si>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</si>
  <si>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</si>
  <si>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</si>
  <si>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</si>
  <si>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</si>
  <si>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</si>
  <si>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</si>
  <si>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</si>
  <si>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</si>
  <si>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</si>
  <si>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</si>
  <si>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</si>
  <si>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</si>
  <si>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</si>
  <si>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</si>
  <si>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</si>
  <si>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</si>
  <si>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</si>
  <si>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</si>
  <si>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</si>
  <si>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</si>
  <si>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</si>
  <si>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</si>
  <si>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</si>
  <si>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</si>
  <si>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</si>
  <si>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</si>
  <si>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</si>
  <si>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</si>
  <si>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</si>
  <si>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</si>
  <si>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</si>
  <si>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</si>
  <si>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</si>
  <si>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</si>
  <si>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</si>
  <si>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</si>
  <si>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</si>
  <si>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</si>
  <si>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</si>
  <si>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</si>
  <si>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</si>
  <si>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</si>
  <si>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</si>
  <si>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</si>
  <si>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</si>
  <si>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</si>
  <si>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</si>
  <si>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</si>
  <si>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</si>
  <si>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</si>
  <si>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</si>
  <si>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</si>
  <si>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</si>
  <si>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</si>
  <si>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</si>
  <si>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</si>
  <si>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</si>
  <si>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</si>
  <si>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</si>
  <si>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</si>
  <si>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</si>
  <si>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</si>
  <si>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</si>
  <si>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</si>
  <si>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</si>
  <si>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</si>
  <si>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</si>
  <si>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</si>
  <si>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</si>
  <si>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</si>
  <si>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</si>
  <si>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</si>
  <si>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</si>
  <si>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</si>
  <si>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</si>
  <si>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</si>
  <si>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</si>
  <si>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</si>
  <si>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</si>
  <si>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</si>
  <si>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</si>
  <si>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</si>
  <si>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</si>
  <si>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</si>
  <si>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</si>
  <si>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</si>
  <si>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</si>
  <si>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</si>
  <si>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</si>
  <si>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</si>
  <si>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</si>
  <si>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</si>
  <si>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</si>
  <si>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</si>
  <si>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</si>
  <si>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</si>
  <si>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</si>
  <si>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</si>
  <si>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</si>
  <si>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</si>
  <si>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</si>
  <si>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</si>
  <si>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</si>
  <si>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</si>
  <si>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</si>
  <si>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</si>
  <si>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</si>
  <si>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</si>
  <si>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</si>
  <si>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</si>
  <si>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</si>
  <si>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</si>
  <si>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</si>
  <si>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</si>
  <si>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</si>
  <si>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</si>
  <si>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</si>
  <si>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</si>
  <si>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</si>
  <si>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</si>
  <si>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</si>
  <si>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</si>
  <si>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</si>
  <si>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</si>
  <si>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</si>
  <si>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</si>
  <si>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</si>
  <si>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</si>
  <si>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</si>
  <si>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</si>
  <si>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</si>
  <si>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</si>
  <si>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</si>
  <si>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</si>
  <si>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</si>
  <si>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</si>
  <si>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</si>
  <si>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</si>
  <si>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</si>
  <si>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</si>
  <si>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</si>
  <si>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</si>
  <si>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</si>
  <si>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</si>
  <si>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</si>
  <si>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</si>
  <si>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</si>
  <si>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</si>
  <si>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</si>
  <si>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</si>
  <si>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</si>
  <si>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</si>
  <si>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</si>
  <si>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</si>
  <si>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</si>
  <si>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</si>
  <si>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</si>
  <si>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</si>
  <si>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</si>
  <si>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</si>
  <si>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</si>
  <si>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</si>
  <si>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</si>
  <si>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</si>
  <si>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</si>
  <si>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</si>
  <si>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</si>
  <si>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</si>
  <si>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</si>
  <si>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</si>
  <si>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</si>
  <si>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</si>
  <si>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</si>
  <si>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</si>
  <si>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</si>
  <si>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</si>
  <si>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</si>
  <si>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</si>
  <si>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</si>
  <si>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</si>
  <si>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</si>
  <si>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</si>
  <si>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</si>
  <si>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</si>
  <si>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</si>
  <si>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</si>
  <si>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</si>
  <si>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</si>
  <si>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</si>
  <si>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</si>
  <si>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</si>
  <si>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</si>
  <si>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</si>
  <si>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</si>
  <si>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</si>
  <si>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</si>
  <si>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</si>
  <si>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</si>
  <si>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</si>
  <si>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</si>
  <si>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</si>
  <si>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</si>
  <si>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</si>
  <si>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</si>
  <si>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</si>
  <si>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</si>
  <si>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</si>
  <si>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</si>
  <si>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</si>
  <si>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</si>
  <si>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</si>
  <si>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</si>
  <si>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</si>
  <si>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</si>
  <si>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</si>
  <si>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</si>
  <si>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</si>
  <si>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</si>
  <si>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</si>
  <si>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</si>
  <si>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</si>
  <si>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</si>
  <si>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</si>
  <si>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</si>
  <si>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</si>
  <si>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</si>
  <si>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</si>
  <si>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</si>
  <si>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</si>
  <si>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</si>
  <si>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</si>
  <si>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</si>
  <si>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</si>
  <si>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</si>
  <si>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</si>
  <si>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</si>
  <si>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</si>
  <si>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</si>
  <si>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</si>
  <si>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</si>
  <si>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</si>
  <si>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</si>
  <si>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</si>
  <si>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</si>
  <si>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</si>
  <si>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</si>
  <si>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</si>
  <si>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</si>
  <si>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</si>
  <si>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</si>
  <si>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</si>
  <si>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</si>
  <si>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</si>
  <si>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</si>
  <si>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</si>
  <si>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</si>
  <si>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</si>
  <si>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</si>
  <si>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</si>
  <si>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</si>
  <si>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</si>
  <si>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</si>
  <si>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</si>
  <si>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</si>
  <si>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</si>
  <si>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</si>
  <si>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</si>
  <si>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</si>
  <si>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</si>
  <si>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</si>
  <si>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</si>
  <si>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</si>
  <si>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</si>
  <si>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</si>
  <si>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</si>
  <si>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</si>
  <si>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</si>
  <si>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</si>
  <si>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</si>
  <si>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</si>
  <si>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</si>
  <si>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</si>
  <si>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</si>
  <si>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</si>
  <si>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</si>
  <si>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</si>
  <si>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</si>
  <si>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</si>
  <si>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</si>
  <si>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</si>
  <si>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</si>
  <si>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</si>
  <si>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</si>
  <si>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</si>
  <si>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</si>
  <si>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</si>
  <si>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</si>
  <si>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</si>
  <si>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</si>
  <si>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</si>
  <si>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</si>
  <si>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</si>
  <si>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</si>
  <si>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</si>
  <si>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</si>
  <si>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</si>
  <si>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</si>
  <si>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</si>
  <si>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</si>
  <si>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</si>
  <si>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</si>
  <si>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</si>
  <si>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</si>
  <si>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</si>
  <si>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</si>
  <si>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</si>
  <si>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</si>
  <si>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</si>
  <si>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</si>
  <si>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</si>
  <si>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</si>
  <si>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</si>
  <si>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</si>
  <si>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</si>
  <si>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</si>
  <si>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</si>
  <si>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</si>
  <si>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</si>
  <si>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</si>
  <si>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</si>
  <si>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</si>
  <si>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</si>
  <si>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</si>
  <si>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</si>
  <si>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</si>
  <si>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</si>
  <si>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</si>
  <si>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</si>
  <si>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</si>
  <si>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</si>
  <si>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</si>
  <si>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</si>
  <si>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</si>
  <si>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</si>
  <si>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</si>
  <si>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</si>
  <si>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</si>
  <si>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</si>
  <si>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</si>
  <si>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</si>
  <si>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</si>
  <si>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</si>
  <si>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</si>
  <si>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</si>
  <si>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</si>
  <si>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</si>
  <si>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</si>
  <si>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</si>
  <si>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</si>
  <si>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</si>
  <si>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</si>
  <si>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</si>
  <si>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</si>
  <si>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</si>
  <si>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</si>
  <si>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</si>
  <si>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</si>
  <si>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</si>
  <si>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</si>
  <si>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</si>
  <si>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</si>
  <si>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</si>
  <si>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</si>
  <si>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</si>
  <si>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</si>
  <si>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</si>
  <si>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</si>
  <si>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</si>
  <si>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</si>
  <si>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</si>
  <si>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</si>
  <si>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</si>
  <si>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</si>
  <si>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</si>
  <si>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</si>
  <si>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</si>
  <si>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</si>
  <si>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</si>
  <si>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</si>
  <si>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</si>
  <si>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</si>
  <si>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</si>
  <si>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</si>
  <si>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</si>
  <si>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</si>
  <si>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</si>
  <si>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</si>
  <si>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</si>
  <si>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</si>
  <si>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</si>
  <si>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</si>
  <si>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</si>
  <si>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</si>
  <si>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</si>
  <si>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</si>
  <si>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</si>
  <si>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</si>
  <si>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</si>
  <si>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</si>
  <si>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</si>
  <si>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</si>
  <si>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</si>
  <si>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</si>
  <si>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</si>
  <si>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</si>
  <si>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</si>
  <si>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</si>
  <si>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</si>
  <si>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</si>
  <si>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</si>
  <si>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</si>
  <si>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</si>
  <si>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</si>
  <si>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</si>
  <si>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</si>
  <si>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</si>
  <si>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</si>
  <si>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</si>
  <si>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</si>
  <si>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</si>
  <si>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</si>
  <si>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</si>
  <si>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</si>
  <si>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</si>
  <si>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</si>
  <si>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</si>
  <si>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</si>
  <si>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</si>
  <si>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</si>
  <si>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</si>
  <si>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</si>
  <si>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</si>
  <si>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</si>
  <si>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</si>
  <si>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</si>
  <si>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</si>
  <si>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</si>
  <si>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</si>
  <si>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</si>
  <si>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</si>
  <si>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</si>
  <si>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</si>
  <si>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</si>
  <si>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</si>
  <si>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</si>
  <si>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</si>
  <si>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</si>
  <si>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</si>
  <si>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</si>
  <si>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</si>
  <si>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</si>
  <si>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</si>
  <si>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</si>
  <si>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</si>
  <si>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</si>
  <si>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</si>
  <si>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</si>
  <si>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</si>
  <si>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</si>
  <si>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</si>
  <si>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</si>
  <si>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</si>
  <si>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</si>
  <si>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</si>
  <si>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</si>
  <si>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</si>
  <si>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</si>
  <si>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</si>
  <si>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</si>
  <si>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</si>
  <si>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</si>
  <si>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</si>
  <si>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</si>
  <si>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</si>
  <si>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</si>
  <si>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</si>
  <si>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</si>
  <si>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</si>
  <si>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</si>
  <si>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</si>
  <si>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</si>
  <si>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</si>
  <si>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</si>
  <si>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</si>
  <si>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</si>
  <si>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</si>
  <si>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</si>
  <si>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</si>
  <si>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</si>
  <si>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</si>
  <si>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</si>
  <si>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</si>
  <si>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</si>
  <si>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</si>
  <si>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</si>
  <si>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</si>
  <si>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</si>
  <si>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</si>
  <si>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</si>
  <si>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</si>
  <si>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</si>
  <si>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</si>
  <si>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</si>
  <si>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</si>
  <si>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</si>
  <si>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</si>
  <si>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</si>
  <si>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</si>
  <si>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</si>
  <si>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</si>
  <si>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</si>
  <si>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</si>
  <si>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</si>
  <si>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</si>
  <si>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</si>
  <si>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</si>
  <si>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</si>
  <si>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</si>
  <si>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</si>
  <si>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</si>
  <si>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</si>
  <si>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</si>
  <si>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</si>
  <si>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</si>
  <si>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</si>
  <si>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</si>
  <si>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</si>
  <si>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</si>
  <si>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</si>
  <si>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</si>
  <si>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</si>
  <si>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</si>
  <si>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</si>
  <si>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</si>
  <si>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</si>
  <si>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</si>
  <si>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</si>
  <si>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</si>
  <si>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</si>
  <si>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</si>
  <si>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</si>
  <si>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</si>
  <si>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</si>
  <si>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</si>
  <si>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</si>
  <si>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</si>
  <si>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</si>
  <si>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</si>
  <si>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</si>
  <si>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</si>
  <si>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</si>
  <si>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</si>
  <si>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</si>
  <si>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</si>
  <si>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</si>
  <si>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</si>
  <si>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</si>
  <si>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</si>
  <si>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</si>
  <si>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</si>
  <si>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</si>
  <si>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</si>
  <si>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</si>
  <si>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</si>
  <si>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</si>
  <si>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</si>
  <si>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</si>
  <si>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</si>
  <si>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</si>
  <si>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</si>
  <si>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</si>
  <si>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</si>
  <si>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</si>
  <si>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</si>
  <si>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</si>
  <si>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</si>
  <si>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</si>
  <si>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</si>
  <si>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</si>
  <si>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</si>
  <si>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</si>
  <si>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</si>
  <si>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</si>
  <si>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</si>
  <si>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</si>
  <si>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</si>
  <si>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</si>
  <si>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</si>
  <si>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</si>
  <si>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</si>
  <si>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</si>
  <si>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</si>
  <si>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</si>
  <si>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</si>
  <si>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</si>
  <si>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</si>
  <si>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</si>
  <si>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</si>
  <si>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</si>
  <si>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</si>
  <si>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</si>
  <si>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</si>
  <si>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</si>
  <si>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</si>
  <si>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</si>
  <si>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</si>
  <si>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</si>
  <si>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</si>
  <si>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</si>
  <si>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</si>
  <si>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</si>
  <si>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</si>
  <si>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</si>
  <si>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</si>
  <si>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</si>
  <si>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</si>
  <si>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</si>
  <si>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</si>
  <si>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</si>
  <si>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</si>
  <si>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</si>
  <si>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</si>
  <si>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</si>
  <si>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</si>
  <si>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</si>
  <si>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</si>
  <si>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</si>
  <si>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</si>
  <si>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</si>
  <si>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</si>
  <si>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</si>
  <si>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</si>
  <si>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</si>
  <si>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</si>
  <si>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</si>
  <si>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</si>
  <si>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</si>
  <si>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</si>
  <si>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</si>
  <si>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</si>
  <si>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</si>
  <si>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</si>
  <si>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</si>
  <si>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</si>
  <si>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</si>
  <si>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</si>
  <si>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</si>
  <si>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</si>
  <si>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</si>
  <si>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</si>
  <si>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</si>
  <si>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</si>
  <si>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</si>
  <si>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</si>
  <si>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</si>
  <si>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</si>
  <si>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</si>
  <si>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</si>
  <si>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</si>
  <si>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</si>
  <si>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</si>
  <si>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</si>
  <si>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</si>
  <si>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</si>
  <si>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</si>
  <si>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</si>
  <si>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</si>
  <si>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</si>
  <si>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</si>
  <si>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</si>
  <si>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</si>
  <si>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</si>
  <si>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</si>
  <si>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</si>
  <si>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</si>
  <si>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</si>
  <si>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</si>
  <si>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</si>
  <si>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</si>
  <si>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</si>
  <si>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</si>
  <si>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</si>
  <si>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</si>
  <si>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</si>
  <si>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</si>
  <si>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</si>
  <si>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</si>
  <si>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</si>
  <si>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</si>
  <si>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</si>
  <si>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</si>
  <si>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</si>
  <si>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</si>
  <si>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</si>
  <si>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</si>
  <si>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</si>
  <si>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</si>
  <si>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</si>
  <si>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</si>
  <si>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</si>
  <si>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</si>
  <si>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</si>
  <si>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</si>
  <si>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</si>
  <si>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</si>
  <si>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</si>
  <si>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</si>
  <si>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</si>
  <si>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</si>
  <si>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</si>
  <si>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</si>
  <si>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</si>
  <si>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</si>
  <si>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</si>
  <si>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</si>
  <si>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</si>
  <si>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</si>
  <si>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</si>
  <si>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</si>
  <si>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</si>
  <si>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</si>
  <si>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</si>
  <si>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</si>
  <si>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</si>
  <si>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</si>
  <si>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</si>
  <si>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</si>
  <si>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</si>
  <si>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</si>
  <si>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</si>
  <si>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</si>
  <si>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</si>
  <si>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</si>
  <si>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</si>
  <si>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</si>
  <si>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</si>
  <si>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</si>
  <si>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</si>
  <si>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</si>
  <si>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</si>
  <si>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</si>
  <si>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</si>
  <si>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</si>
  <si>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</si>
  <si>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</si>
  <si>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</si>
  <si>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</si>
  <si>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</si>
  <si>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</si>
  <si>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</si>
  <si>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</si>
  <si>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</si>
  <si>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</si>
  <si>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</si>
  <si>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</si>
  <si>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</si>
  <si>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</si>
  <si>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</si>
  <si>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</si>
  <si>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</si>
  <si>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</si>
  <si>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</si>
  <si>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</si>
  <si>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</si>
  <si>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</si>
  <si>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</si>
  <si>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</si>
  <si>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</si>
  <si>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</si>
  <si>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</si>
  <si>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</si>
  <si>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</si>
  <si>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</si>
  <si>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</si>
  <si>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</si>
  <si>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</si>
  <si>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</si>
  <si>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</si>
  <si>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</si>
  <si>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</si>
  <si>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</si>
  <si>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</si>
  <si>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</si>
  <si>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</si>
  <si>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</si>
  <si>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</si>
  <si>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</si>
  <si>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</si>
  <si>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</si>
  <si>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</si>
  <si>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</si>
  <si>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</si>
  <si>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</si>
  <si>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</si>
  <si>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</si>
  <si>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</si>
  <si>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</si>
  <si>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</si>
  <si>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</si>
  <si>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</si>
  <si>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</si>
  <si>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</si>
  <si>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</si>
  <si>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</si>
  <si>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</si>
  <si>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</si>
  <si>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</si>
  <si>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</si>
  <si>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</si>
  <si>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</si>
  <si>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</si>
  <si>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</si>
  <si>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</si>
  <si>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</si>
  <si>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</si>
  <si>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</si>
  <si>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</si>
  <si>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</si>
  <si>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</si>
  <si>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</si>
  <si>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</si>
  <si>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</si>
  <si>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</si>
  <si>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</si>
  <si>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</si>
  <si>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</si>
  <si>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</si>
  <si>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</si>
  <si>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</si>
  <si>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</si>
  <si>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</si>
  <si>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</si>
  <si>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</si>
  <si>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</si>
  <si>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</si>
  <si>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</si>
  <si>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</si>
  <si>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</si>
  <si>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</si>
  <si>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</si>
  <si>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</si>
  <si>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</si>
  <si>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</si>
  <si>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</si>
  <si>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</si>
  <si>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</si>
  <si>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</si>
  <si>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</si>
  <si>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</si>
  <si>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</si>
  <si>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</si>
  <si>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</si>
  <si>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</si>
  <si>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</si>
  <si>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</si>
  <si>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</si>
  <si>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</si>
  <si>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</si>
  <si>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</si>
  <si>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</si>
  <si>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</si>
  <si>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</si>
  <si>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</si>
  <si>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</si>
  <si>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</si>
  <si>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</si>
  <si>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</si>
  <si>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</si>
  <si>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</si>
  <si>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</si>
  <si>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</si>
  <si>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</si>
  <si>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</si>
  <si>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</si>
  <si>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</si>
  <si>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</si>
  <si>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</si>
  <si>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</si>
  <si>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</si>
  <si>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</si>
  <si>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</si>
  <si>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</si>
  <si>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</si>
  <si>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</si>
  <si>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</si>
  <si>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</si>
  <si>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</si>
  <si>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</si>
  <si>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</si>
  <si>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</si>
  <si>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</si>
  <si>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</si>
  <si>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</si>
  <si>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</si>
  <si>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</si>
  <si>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</si>
  <si>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</si>
  <si>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</si>
  <si>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</si>
  <si>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</si>
  <si>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</si>
  <si>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</si>
  <si>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</si>
  <si>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</si>
  <si>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</si>
  <si>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</si>
  <si>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</si>
  <si>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</si>
  <si>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</si>
  <si>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</si>
  <si>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</si>
  <si>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</si>
  <si>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</si>
  <si>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</si>
  <si>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</si>
  <si>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</si>
  <si>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</si>
  <si>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</si>
  <si>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</si>
  <si>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</si>
  <si>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</si>
  <si>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</si>
  <si>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</si>
  <si>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</si>
  <si>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</si>
  <si>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</si>
  <si>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</si>
  <si>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</si>
  <si>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</si>
  <si>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</si>
  <si>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</si>
  <si>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</si>
  <si>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</si>
  <si>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</si>
  <si>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</si>
  <si>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</si>
  <si>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</si>
  <si>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</si>
  <si>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</si>
  <si>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</si>
  <si>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</si>
  <si>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</si>
  <si>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</si>
  <si>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</si>
  <si>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</si>
  <si>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</si>
  <si>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</si>
  <si>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</si>
  <si>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</si>
  <si>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</si>
  <si>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</si>
  <si>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</si>
  <si>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</si>
  <si>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</si>
  <si>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</si>
  <si>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</si>
  <si>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</si>
  <si>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</si>
  <si>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</si>
  <si>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</si>
  <si>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</si>
  <si>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</si>
  <si>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</si>
  <si>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</si>
  <si>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</si>
  <si>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</si>
  <si>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</si>
  <si>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</si>
  <si>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</si>
  <si>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</si>
  <si>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</si>
  <si>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</si>
  <si>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</si>
  <si>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</si>
  <si>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</si>
  <si>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</si>
  <si>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</si>
  <si>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</si>
  <si>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</si>
  <si>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</si>
  <si>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</si>
  <si>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</si>
  <si>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</si>
  <si>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</si>
  <si>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</si>
  <si>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</si>
  <si>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</si>
  <si>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</si>
  <si>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</si>
  <si>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</si>
  <si>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</si>
  <si>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</si>
  <si>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</si>
  <si>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</si>
  <si>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</si>
  <si>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</si>
  <si>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</si>
  <si>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</si>
  <si>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</si>
  <si>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</si>
  <si>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</si>
  <si>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</si>
  <si>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</si>
  <si>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</si>
  <si>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</si>
  <si>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</si>
  <si>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</si>
  <si>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</si>
  <si>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</si>
  <si>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</si>
  <si>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</si>
  <si>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</si>
  <si>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</si>
  <si>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</si>
  <si>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</si>
  <si>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</si>
  <si>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</si>
  <si>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</si>
  <si>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</si>
  <si>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</si>
  <si>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</si>
  <si>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</si>
  <si>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</si>
  <si>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</si>
  <si>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</si>
  <si>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</si>
  <si>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</si>
  <si>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</si>
  <si>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</si>
  <si>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</si>
  <si>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</si>
  <si>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</si>
  <si>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</si>
  <si>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</si>
  <si>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</si>
  <si>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</si>
  <si>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</si>
  <si>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</si>
  <si>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</si>
  <si>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</si>
  <si>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</si>
  <si>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</si>
  <si>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</si>
  <si>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</si>
  <si>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</si>
  <si>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</si>
  <si>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</si>
  <si>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</si>
  <si>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</si>
  <si>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</si>
  <si>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</si>
  <si>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</si>
  <si>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</si>
  <si>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</si>
  <si>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</si>
  <si>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</si>
  <si>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</si>
  <si>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</si>
  <si>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</si>
  <si>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</si>
  <si>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</si>
  <si>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</si>
  <si>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</si>
  <si>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</si>
  <si>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</si>
  <si>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</si>
  <si>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</si>
  <si>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</si>
  <si>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</si>
  <si>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</si>
  <si>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</si>
  <si>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</si>
  <si>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</si>
  <si>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</si>
  <si>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</si>
  <si>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</si>
  <si>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</si>
  <si>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</si>
  <si>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</si>
  <si>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</si>
  <si>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</si>
  <si>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</si>
  <si>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</si>
  <si>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</si>
  <si>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</si>
  <si>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</si>
  <si>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</si>
  <si>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</si>
  <si>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</si>
  <si>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</si>
  <si>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</si>
  <si>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</si>
  <si>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</si>
  <si>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</si>
  <si>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</si>
  <si>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</si>
  <si>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</si>
  <si>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</si>
  <si>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</si>
  <si>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</si>
  <si>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</si>
  <si>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</si>
  <si>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</si>
  <si>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</si>
  <si>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</si>
  <si>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</si>
  <si>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</si>
  <si>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</si>
  <si>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</si>
  <si>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</si>
  <si>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</si>
  <si>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</si>
  <si>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</si>
  <si>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</si>
  <si>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</si>
  <si>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</si>
  <si>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</si>
  <si>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</si>
  <si>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</si>
  <si>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</si>
  <si>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</si>
  <si>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</si>
  <si>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</si>
  <si>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</si>
  <si>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</si>
  <si>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</si>
  <si>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</si>
  <si>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</si>
  <si>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</si>
  <si>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</si>
  <si>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</si>
  <si>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</si>
  <si>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</si>
  <si>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</si>
  <si>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</si>
  <si>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</si>
  <si>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</si>
  <si>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</si>
  <si>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</si>
  <si>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</si>
  <si>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</si>
  <si>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</si>
  <si>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</si>
  <si>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</si>
  <si>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</si>
  <si>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</si>
  <si>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</si>
  <si>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</si>
  <si>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</si>
  <si>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</si>
  <si>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</si>
  <si>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</si>
  <si>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</si>
  <si>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</si>
  <si>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</si>
  <si>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</si>
  <si>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</si>
  <si>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</si>
  <si>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</si>
  <si>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</si>
  <si>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</si>
  <si>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</si>
  <si>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</si>
  <si>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</si>
  <si>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</si>
  <si>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</si>
  <si>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</si>
  <si>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</si>
  <si>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</si>
  <si>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</si>
  <si>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</si>
  <si>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</si>
  <si>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</si>
  <si>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</si>
  <si>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</si>
  <si>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</si>
  <si>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</si>
  <si>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</si>
  <si>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</si>
  <si>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</si>
  <si>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</si>
  <si>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</si>
  <si>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</si>
  <si>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</si>
  <si>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</si>
  <si>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</si>
  <si>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</si>
  <si>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</si>
  <si>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</si>
  <si>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</si>
  <si>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</si>
  <si>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</si>
  <si>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</si>
  <si>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</si>
  <si>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</si>
  <si>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</si>
  <si>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</si>
  <si>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</si>
  <si>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</si>
  <si>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</si>
  <si>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</si>
  <si>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</si>
  <si>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</si>
  <si>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</si>
  <si>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</si>
  <si>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</si>
  <si>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</si>
  <si>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</si>
  <si>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</si>
  <si>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</si>
  <si>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</si>
  <si>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</si>
  <si>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</si>
  <si>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</si>
  <si>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</si>
  <si>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</si>
  <si>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</si>
  <si>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</si>
  <si>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</si>
  <si>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</si>
  <si>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</si>
  <si>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</si>
  <si>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</si>
  <si>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</si>
  <si>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</si>
  <si>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</si>
  <si>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</si>
  <si>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</si>
  <si>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</si>
  <si>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</si>
  <si>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</si>
  <si>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</si>
  <si>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</si>
  <si>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</si>
  <si>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</si>
  <si>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</si>
  <si>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</si>
  <si>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</si>
  <si>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</si>
  <si>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</si>
  <si>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</si>
  <si>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</si>
  <si>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</si>
  <si>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</si>
  <si>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</si>
  <si>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</si>
  <si>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</si>
  <si>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</si>
  <si>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</si>
  <si>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</si>
  <si>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</si>
  <si>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</si>
  <si>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</si>
  <si>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</si>
  <si>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</si>
  <si>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</si>
  <si>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</si>
  <si>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</si>
  <si>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</si>
  <si>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</si>
  <si>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</si>
  <si>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</si>
  <si>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</si>
  <si>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</si>
  <si>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</si>
  <si>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</si>
  <si>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</si>
  <si>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</si>
  <si>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</si>
  <si>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</si>
  <si>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</si>
  <si>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</si>
  <si>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</si>
  <si>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</si>
  <si>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</si>
  <si>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</si>
  <si>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</si>
  <si>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</si>
  <si>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</si>
  <si>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</si>
  <si>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</si>
  <si>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</si>
  <si>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</si>
  <si>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</si>
  <si>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</si>
  <si>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</si>
  <si>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</si>
  <si>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</si>
  <si>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</si>
  <si>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</si>
  <si>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</si>
  <si>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</si>
  <si>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</si>
  <si>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</si>
  <si>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</si>
  <si>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</si>
  <si>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</si>
  <si>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</si>
  <si>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</si>
  <si>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</si>
  <si>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</si>
  <si>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</si>
  <si>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</si>
  <si>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</si>
  <si>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</si>
  <si>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</si>
  <si>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</si>
  <si>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</si>
  <si>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</si>
  <si>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</si>
  <si>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</si>
  <si>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</si>
  <si>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</si>
  <si>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</si>
  <si>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</si>
  <si>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</si>
  <si>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</si>
  <si>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</si>
  <si>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</si>
  <si>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</si>
  <si>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</si>
  <si>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</si>
  <si>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</si>
  <si>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</si>
  <si>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</si>
  <si>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</si>
  <si>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</si>
  <si>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</si>
  <si>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</si>
  <si>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</si>
  <si>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</si>
  <si>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</si>
  <si>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</si>
  <si>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</si>
  <si>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</si>
  <si>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</si>
  <si>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</si>
  <si>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</si>
  <si>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</si>
  <si>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</si>
  <si>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</si>
  <si>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</si>
  <si>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</si>
  <si>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</si>
  <si>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</si>
  <si>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</si>
  <si>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</si>
  <si>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</si>
  <si>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</si>
  <si>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</si>
  <si>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</si>
  <si>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</si>
  <si>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</si>
  <si>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</si>
  <si>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</si>
  <si>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</si>
  <si>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</si>
  <si>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</si>
  <si>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</si>
  <si>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</si>
  <si>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</si>
  <si>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</si>
  <si>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</si>
  <si>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</si>
  <si>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</si>
  <si>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</si>
  <si>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</si>
  <si>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</si>
  <si>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</si>
  <si>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</si>
  <si>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</si>
  <si>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</si>
  <si>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</si>
  <si>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</si>
  <si>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</si>
  <si>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</si>
  <si>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</si>
  <si>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</si>
  <si>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</si>
  <si>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</si>
  <si>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</si>
  <si>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</si>
  <si>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</si>
  <si>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</si>
  <si>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</si>
  <si>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</si>
  <si>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</si>
  <si>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</si>
  <si>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</si>
  <si>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</si>
  <si>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</si>
  <si>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</si>
  <si>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</si>
  <si>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</si>
  <si>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</si>
  <si>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</si>
  <si>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</si>
  <si>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</si>
  <si>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</si>
  <si>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</si>
  <si>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</si>
  <si>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</si>
  <si>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</si>
  <si>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</si>
  <si>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</si>
  <si>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</si>
  <si>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</si>
  <si>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</si>
  <si>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</si>
  <si>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</si>
  <si>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</si>
  <si>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</si>
  <si>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</si>
  <si>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</si>
  <si>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</si>
  <si>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</si>
  <si>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</si>
  <si>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</si>
  <si>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</si>
  <si>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</si>
  <si>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</si>
  <si>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</si>
  <si>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</si>
  <si>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</si>
  <si>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</si>
  <si>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</si>
  <si>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</si>
  <si>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</si>
  <si>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</si>
  <si>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</si>
  <si>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</si>
  <si>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</si>
  <si>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</si>
  <si>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</si>
  <si>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</si>
  <si>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</si>
  <si>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</si>
  <si>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</si>
  <si>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</si>
  <si>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</si>
  <si>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</si>
  <si>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</si>
  <si>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</si>
  <si>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</si>
  <si>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</si>
  <si>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</si>
  <si>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</si>
  <si>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</si>
  <si>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</si>
  <si>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</si>
  <si>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</si>
  <si>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</si>
  <si>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</si>
  <si>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</si>
  <si>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</si>
  <si>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</si>
  <si>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</si>
  <si>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</si>
  <si>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</si>
  <si>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</si>
  <si>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</si>
  <si>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</si>
  <si>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</si>
  <si>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</si>
  <si>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</si>
  <si>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</si>
  <si>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</si>
  <si>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</si>
  <si>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</si>
  <si>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</si>
  <si>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</si>
  <si>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</si>
  <si>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</si>
  <si>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</si>
  <si>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</si>
  <si>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</si>
  <si>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</si>
  <si>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</si>
  <si>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</si>
  <si>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</si>
  <si>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</si>
  <si>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</si>
  <si>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</si>
  <si>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</si>
  <si>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</si>
  <si>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</si>
  <si>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</si>
  <si>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</si>
  <si>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</si>
  <si>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</si>
  <si>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</si>
  <si>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</si>
  <si>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</si>
  <si>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</si>
  <si>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</si>
  <si>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</si>
  <si>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</si>
  <si>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</si>
  <si>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</si>
  <si>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</si>
  <si>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</si>
  <si>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</si>
  <si>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</si>
  <si>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</si>
  <si>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</si>
  <si>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</si>
  <si>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</si>
  <si>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</si>
  <si>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</si>
  <si>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</si>
  <si>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</si>
  <si>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</si>
  <si>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</si>
  <si>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</si>
  <si>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</si>
  <si>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</si>
  <si>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</si>
  <si>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</si>
  <si>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</si>
  <si>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</si>
  <si>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</si>
  <si>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</si>
  <si>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</si>
  <si>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</si>
  <si>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</si>
  <si>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</si>
  <si>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</si>
  <si>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</si>
  <si>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</si>
  <si>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</si>
  <si>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</si>
  <si>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</si>
  <si>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</si>
  <si>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</si>
  <si>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</si>
  <si>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</si>
  <si>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</si>
  <si>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</si>
  <si>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</si>
  <si>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</si>
  <si>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</si>
  <si>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</si>
  <si>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</si>
  <si>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</si>
  <si>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</si>
  <si>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</si>
  <si>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</si>
  <si>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</si>
  <si>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</si>
  <si>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</si>
  <si>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</si>
  <si>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</si>
  <si>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</si>
  <si>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</si>
  <si>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</si>
  <si>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</si>
  <si>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</si>
  <si>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</si>
  <si>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</si>
  <si>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</si>
  <si>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</si>
  <si>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</si>
  <si>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</si>
  <si>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</si>
  <si>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</si>
  <si>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</si>
  <si>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</si>
  <si>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</si>
  <si>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</si>
  <si>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</si>
  <si>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</si>
  <si>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</si>
  <si>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</si>
  <si>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</si>
  <si>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</si>
  <si>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</si>
  <si>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</si>
  <si>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</si>
  <si>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</si>
  <si>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</si>
  <si>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</si>
  <si>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</si>
  <si>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</si>
  <si>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</si>
  <si>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</si>
  <si>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</si>
  <si>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</si>
  <si>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</si>
  <si>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</si>
  <si>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</si>
  <si>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</si>
  <si>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</si>
  <si>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</si>
  <si>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</si>
  <si>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</si>
  <si>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</si>
  <si>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</si>
  <si>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</si>
  <si>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</si>
  <si>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</si>
  <si>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</si>
  <si>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</si>
  <si>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</si>
  <si>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</si>
  <si>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</si>
  <si>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</si>
  <si>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</si>
  <si>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</si>
  <si>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</si>
  <si>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</si>
  <si>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</si>
  <si>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</si>
  <si>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</si>
  <si>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</si>
  <si>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</si>
  <si>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</si>
  <si>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</si>
  <si>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</si>
  <si>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</si>
  <si>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</si>
  <si>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</si>
  <si>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</si>
  <si>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</si>
  <si>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</si>
  <si>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</si>
  <si>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</si>
  <si>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</si>
  <si>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</si>
  <si>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</si>
  <si>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</si>
  <si>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</si>
  <si>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</si>
  <si>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</si>
  <si>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</si>
  <si>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</si>
  <si>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</si>
  <si>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</si>
  <si>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</si>
  <si>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</si>
  <si>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</si>
  <si>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</si>
  <si>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</si>
  <si>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</si>
  <si>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</si>
  <si>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</si>
  <si>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</si>
  <si>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</si>
  <si>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</si>
  <si>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</si>
  <si>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</si>
  <si>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</si>
  <si>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</si>
  <si>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</si>
  <si>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</si>
  <si>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</si>
  <si>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</si>
  <si>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</si>
  <si>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</si>
  <si>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</si>
  <si>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</si>
  <si>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</si>
  <si>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</si>
  <si>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</si>
  <si>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</si>
  <si>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</si>
  <si>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</si>
  <si>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</si>
  <si>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</si>
  <si>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</si>
  <si>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</si>
  <si>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</si>
  <si>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</si>
  <si>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</si>
  <si>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</si>
  <si>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</si>
  <si>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</si>
  <si>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</si>
  <si>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</si>
  <si>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</si>
  <si>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</si>
  <si>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</si>
  <si>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</si>
  <si>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</si>
  <si>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</si>
  <si>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</si>
  <si>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</si>
  <si>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</si>
  <si>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</si>
  <si>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</si>
  <si>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</si>
  <si>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</si>
  <si>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</si>
  <si>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</si>
  <si>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</si>
  <si>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</si>
  <si>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</si>
  <si>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</si>
  <si>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</si>
  <si>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</si>
  <si>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</si>
  <si>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</si>
  <si>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</si>
  <si>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</si>
  <si>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</si>
  <si>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</si>
  <si>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</si>
  <si>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</si>
  <si>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</si>
  <si>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</si>
  <si>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</si>
  <si>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</si>
  <si>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</si>
  <si>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</si>
  <si>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</si>
  <si>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</si>
  <si>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</si>
  <si>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</si>
  <si>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</si>
  <si>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</si>
  <si>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</si>
  <si>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</si>
  <si>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</si>
  <si>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</si>
  <si>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</si>
  <si>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</si>
  <si>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</si>
  <si>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</si>
  <si>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</si>
  <si>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</si>
  <si>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</si>
  <si>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</si>
  <si>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</si>
  <si>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</si>
  <si>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</si>
  <si>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</si>
  <si>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</si>
  <si>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</si>
  <si>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</si>
  <si>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</si>
  <si>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</si>
  <si>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</si>
  <si>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</si>
  <si>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</si>
  <si>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</si>
  <si>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</si>
  <si>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</si>
  <si>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</si>
  <si>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</si>
  <si>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</si>
  <si>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</si>
  <si>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</si>
  <si>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</si>
  <si>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</si>
  <si>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</si>
  <si>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</si>
  <si>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</si>
  <si>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</si>
  <si>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</si>
  <si>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</si>
  <si>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</si>
  <si>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</si>
  <si>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</si>
  <si>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</si>
  <si>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</si>
  <si>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</si>
  <si>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</si>
  <si>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</si>
  <si>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</si>
  <si>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</si>
  <si>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</si>
  <si>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</si>
  <si>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</si>
  <si>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</si>
  <si>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</si>
  <si>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</si>
  <si>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</si>
  <si>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</si>
  <si>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</si>
  <si>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</si>
  <si>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</si>
  <si>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</si>
  <si>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</si>
  <si>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</si>
  <si>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</si>
  <si>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</si>
  <si>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</si>
  <si>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</si>
  <si>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</si>
  <si>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</si>
  <si>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</si>
  <si>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</si>
  <si>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</si>
  <si>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</si>
  <si>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</si>
  <si>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</si>
  <si>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</si>
  <si>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</si>
  <si>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</si>
  <si>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</si>
  <si>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</si>
  <si>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</si>
  <si>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</si>
  <si>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</si>
  <si>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</si>
  <si>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</si>
  <si>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</si>
  <si>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</si>
  <si>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</si>
  <si>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</si>
  <si>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</si>
  <si>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</si>
  <si>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</si>
  <si>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</si>
  <si>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</si>
  <si>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</si>
  <si>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</si>
  <si>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</si>
  <si>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</si>
  <si>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</si>
  <si>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</si>
  <si>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</si>
  <si>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</si>
  <si>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</si>
  <si>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</si>
  <si>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</si>
  <si>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</si>
  <si>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</si>
  <si>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</si>
  <si>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</si>
  <si>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</si>
  <si>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</si>
  <si>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</si>
  <si>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</si>
  <si>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</si>
  <si>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</si>
  <si>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</si>
  <si>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</si>
  <si>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</si>
  <si>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</si>
  <si>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</si>
  <si>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</si>
  <si>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</si>
  <si>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</si>
  <si>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</si>
  <si>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</si>
  <si>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</si>
  <si>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</si>
  <si>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</si>
  <si>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</si>
  <si>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</si>
  <si>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</si>
  <si>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</si>
  <si>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</si>
  <si>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</si>
  <si>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</si>
  <si>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</si>
  <si>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</si>
  <si>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</si>
  <si>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</si>
  <si>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</si>
  <si>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</si>
  <si>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</si>
  <si>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</si>
  <si>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</si>
  <si>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</si>
  <si>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</si>
  <si>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</si>
  <si>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</si>
  <si>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</si>
  <si>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</si>
  <si>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</si>
  <si>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</si>
  <si>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</si>
  <si>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</si>
  <si>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</si>
  <si>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</si>
  <si>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</si>
  <si>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</si>
  <si>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</si>
  <si>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</si>
  <si>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</si>
  <si>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</si>
  <si>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</si>
  <si>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</si>
  <si>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</si>
  <si>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</si>
  <si>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</si>
  <si>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</si>
  <si>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</si>
  <si>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</si>
  <si>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</si>
  <si>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</si>
  <si>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</si>
  <si>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</si>
  <si>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</si>
  <si>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</si>
  <si>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</si>
  <si>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</si>
  <si>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</si>
  <si>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</si>
  <si>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</si>
  <si>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</si>
  <si>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</si>
  <si>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</si>
  <si>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</si>
  <si>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</si>
  <si>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</si>
  <si>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</si>
  <si>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</si>
  <si>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</si>
  <si>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</si>
  <si>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</si>
  <si>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</si>
  <si>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</si>
  <si>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</si>
  <si>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</si>
  <si>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</si>
  <si>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</si>
  <si>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</si>
  <si>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</si>
  <si>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</si>
  <si>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</si>
  <si>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</si>
  <si>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</si>
  <si>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</si>
  <si>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</si>
  <si>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</si>
  <si>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</si>
  <si>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</si>
  <si>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</si>
  <si>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</si>
  <si>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</si>
  <si>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</si>
  <si>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</si>
  <si>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</si>
  <si>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</si>
  <si>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</si>
  <si>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</si>
  <si>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</si>
  <si>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</si>
  <si>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</si>
  <si>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</si>
  <si>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</si>
  <si>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</si>
  <si>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</si>
  <si>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</si>
  <si>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</si>
  <si>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</si>
  <si>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</si>
  <si>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</si>
  <si>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</si>
  <si>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</si>
  <si>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</si>
  <si>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</si>
  <si>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</si>
  <si>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</si>
  <si>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</si>
  <si>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</si>
  <si>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</si>
  <si>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</si>
  <si>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</si>
  <si>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</si>
  <si>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</si>
  <si>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</si>
  <si>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</si>
  <si>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</si>
  <si>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</si>
  <si>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</si>
  <si>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</si>
  <si>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</si>
  <si>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</si>
  <si>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</si>
  <si>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</si>
  <si>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</si>
  <si>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</si>
  <si>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</si>
  <si>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</si>
  <si>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</si>
  <si>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</si>
  <si>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</si>
  <si>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</si>
  <si>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</si>
  <si>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</si>
  <si>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</si>
  <si>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</si>
  <si>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</si>
  <si>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</si>
  <si>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</si>
  <si>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</si>
  <si>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</si>
  <si>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</si>
  <si>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</si>
  <si>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</si>
  <si>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</si>
  <si>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</si>
  <si>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</si>
  <si>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</si>
  <si>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</si>
  <si>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</si>
  <si>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</si>
  <si>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</si>
  <si>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</si>
  <si>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</si>
  <si>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</si>
  <si>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</si>
  <si>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</si>
  <si>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</si>
  <si>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</si>
  <si>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</si>
  <si>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</si>
  <si>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</si>
  <si>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</si>
  <si>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</si>
  <si>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</si>
  <si>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</si>
  <si>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</si>
  <si>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</si>
  <si>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</si>
  <si>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</si>
  <si>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</si>
  <si>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</si>
  <si>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</si>
  <si>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</si>
  <si>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</si>
  <si>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</si>
  <si>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</si>
  <si>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</si>
  <si>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</si>
  <si>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</si>
  <si>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</si>
  <si>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</si>
  <si>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</si>
  <si>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</si>
  <si>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</si>
  <si>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</si>
  <si>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</si>
  <si>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</si>
  <si>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</si>
  <si>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</si>
  <si>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</si>
  <si>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</si>
  <si>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</si>
  <si>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</si>
  <si>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</si>
  <si>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</si>
  <si>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</si>
  <si>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</si>
  <si>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</si>
  <si>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</si>
  <si>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</si>
  <si>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</si>
  <si>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</si>
  <si>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</si>
  <si>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</si>
  <si>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</si>
  <si>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</si>
  <si>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</si>
  <si>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</si>
  <si>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</si>
  <si>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</si>
  <si>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</si>
  <si>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</si>
  <si>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</si>
  <si>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</si>
  <si>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</si>
  <si>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</si>
  <si>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</si>
  <si>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</si>
  <si>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</si>
  <si>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</si>
  <si>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</si>
  <si>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</si>
  <si>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</si>
  <si>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</si>
  <si>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</si>
  <si>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</si>
  <si>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</si>
  <si>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</si>
  <si>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</si>
  <si>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</si>
  <si>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</si>
  <si>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</si>
  <si>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</si>
  <si>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</si>
  <si>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</si>
  <si>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</si>
  <si>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</si>
  <si>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</si>
  <si>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</si>
  <si>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</si>
  <si>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</si>
  <si>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</si>
  <si>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</si>
  <si>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</si>
  <si>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</si>
  <si>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</si>
  <si>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</si>
  <si>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</si>
  <si>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</si>
  <si>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</si>
  <si>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</si>
  <si>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</si>
  <si>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</si>
  <si>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</si>
  <si>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</si>
  <si>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</si>
  <si>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</si>
  <si>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</si>
  <si>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</si>
  <si>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</si>
  <si>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</si>
  <si>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</si>
  <si>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</si>
  <si>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</si>
  <si>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</si>
  <si>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</si>
  <si>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</si>
  <si>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</si>
  <si>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</si>
  <si>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</si>
  <si>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</si>
  <si>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</si>
  <si>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</si>
  <si>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</si>
  <si>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</si>
  <si>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</si>
  <si>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</si>
  <si>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</si>
  <si>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</si>
  <si>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</si>
  <si>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</si>
  <si>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</si>
  <si>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</si>
  <si>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</si>
  <si>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</si>
  <si>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</si>
  <si>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</si>
  <si>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</si>
  <si>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</si>
  <si>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</si>
  <si>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</si>
  <si>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</si>
  <si>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</si>
  <si>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</si>
  <si>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</si>
  <si>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</si>
  <si>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</si>
  <si>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</si>
  <si>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</si>
  <si>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</si>
  <si>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</si>
  <si>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</si>
  <si>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</si>
  <si>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</si>
  <si>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</si>
  <si>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</si>
  <si>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</si>
  <si>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</si>
  <si>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</si>
  <si>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</si>
  <si>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</si>
  <si>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</si>
  <si>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</si>
  <si>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</si>
  <si>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</si>
  <si>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</si>
  <si>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</si>
  <si>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</si>
  <si>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</si>
  <si>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</si>
  <si>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</si>
  <si>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</si>
  <si>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</si>
  <si>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</si>
  <si>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</si>
  <si>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</si>
  <si>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</si>
  <si>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</si>
  <si>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</si>
  <si>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</si>
  <si>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</si>
  <si>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</si>
  <si>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</si>
  <si>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</si>
  <si>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</si>
  <si>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</si>
  <si>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</si>
  <si>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</si>
  <si>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</si>
  <si>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</si>
  <si>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</si>
  <si>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</si>
  <si>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</si>
  <si>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</si>
  <si>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</si>
  <si>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</si>
  <si>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</si>
  <si>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</si>
  <si>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</si>
  <si>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</si>
  <si>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</si>
  <si>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</si>
  <si>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</si>
  <si>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</si>
  <si>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</si>
  <si>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</si>
  <si>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</si>
  <si>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</si>
  <si>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</si>
  <si>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</si>
  <si>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</si>
  <si>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</si>
  <si>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</si>
  <si>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</si>
  <si>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</si>
  <si>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</si>
  <si>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</si>
  <si>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</si>
  <si>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</si>
  <si>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</si>
  <si>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</si>
  <si>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</si>
  <si>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</si>
  <si>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</si>
  <si>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</si>
  <si>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</si>
  <si>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</si>
  <si>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</si>
  <si>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</si>
  <si>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</si>
  <si>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</si>
  <si>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</si>
  <si>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</si>
  <si>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</si>
  <si>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</si>
  <si>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</si>
  <si>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</si>
  <si>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</si>
  <si>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</si>
  <si>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</si>
  <si>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</si>
  <si>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</si>
  <si>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</si>
  <si>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</si>
  <si>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</si>
  <si>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</si>
  <si>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</si>
  <si>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</si>
  <si>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</si>
  <si>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</si>
  <si>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</si>
  <si>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</si>
  <si>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</si>
  <si>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</si>
  <si>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</si>
  <si>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</si>
  <si>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</si>
  <si>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</si>
  <si>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</si>
  <si>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</si>
  <si>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</si>
  <si>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</si>
  <si>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</si>
  <si>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</si>
  <si>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</si>
  <si>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</si>
  <si>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</si>
  <si>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</si>
  <si>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</si>
  <si>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</si>
  <si>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</si>
  <si>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</si>
  <si>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</si>
  <si>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</si>
  <si>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</si>
  <si>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</si>
  <si>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</si>
  <si>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</si>
  <si>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</si>
  <si>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</si>
  <si>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</si>
  <si>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</si>
  <si>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</si>
  <si>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</si>
  <si>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</si>
  <si>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</si>
  <si>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</si>
  <si>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</si>
  <si>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</si>
  <si>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</si>
  <si>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</si>
  <si>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</si>
  <si>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</si>
  <si>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</si>
  <si>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</si>
  <si>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</si>
  <si>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</si>
  <si>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</si>
  <si>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</si>
  <si>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</si>
  <si>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</si>
  <si>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</si>
  <si>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</si>
  <si>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</si>
  <si>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</si>
  <si>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</si>
  <si>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</si>
  <si>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</si>
  <si>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</si>
  <si>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</si>
  <si>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</si>
  <si>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</si>
  <si>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</si>
  <si>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</si>
  <si>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</si>
  <si>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</si>
  <si>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</si>
  <si>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</si>
  <si>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</si>
  <si>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</si>
  <si>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</si>
  <si>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</si>
  <si>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</si>
  <si>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</si>
  <si>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</si>
  <si>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</si>
  <si>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</si>
  <si>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</si>
  <si>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</si>
  <si>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</si>
  <si>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</si>
  <si>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</si>
  <si>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</si>
  <si>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</si>
  <si>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</si>
  <si>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</si>
  <si>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</si>
  <si>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</si>
  <si>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</si>
  <si>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</si>
  <si>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</si>
  <si>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</si>
  <si>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</si>
  <si>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</si>
  <si>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</si>
  <si>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</si>
  <si>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</si>
  <si>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</si>
  <si>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</si>
  <si>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</si>
  <si>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</si>
  <si>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</si>
  <si>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</si>
  <si>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</si>
  <si>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</si>
  <si>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</si>
  <si>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</si>
  <si>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</si>
  <si>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</si>
  <si>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</si>
  <si>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</si>
  <si>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</si>
  <si>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</si>
  <si>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</si>
  <si>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</si>
  <si>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</si>
  <si>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</si>
  <si>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</si>
  <si>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</si>
  <si>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</si>
  <si>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</si>
  <si>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</si>
  <si>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</si>
  <si>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</si>
  <si>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</si>
  <si>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</si>
  <si>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</si>
  <si>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</si>
  <si>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</si>
  <si>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</si>
  <si>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</si>
  <si>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</si>
  <si>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</si>
  <si>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</si>
  <si>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</si>
  <si>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</si>
  <si>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</si>
  <si>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</si>
  <si>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</si>
  <si>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</si>
  <si>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</si>
  <si>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</si>
  <si>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</si>
  <si>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</si>
  <si>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</si>
  <si>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</si>
  <si>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</si>
  <si>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</si>
  <si>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</si>
  <si>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</si>
  <si>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</si>
  <si>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</si>
  <si>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</si>
  <si>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</si>
  <si>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</si>
  <si>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</si>
  <si>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</si>
  <si>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</si>
  <si>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</si>
  <si>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</si>
  <si>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</si>
  <si>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</si>
  <si>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</si>
  <si>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</si>
  <si>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</si>
  <si>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</si>
  <si>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</si>
  <si>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</si>
  <si>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</si>
  <si>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</si>
  <si>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</si>
  <si>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</si>
  <si>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</si>
  <si>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</si>
  <si>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</si>
  <si>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</si>
  <si>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</si>
  <si>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</si>
  <si>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</si>
  <si>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</si>
  <si>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</si>
  <si>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</si>
  <si>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</si>
  <si>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</si>
  <si>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</si>
  <si>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</si>
  <si>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</si>
  <si>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</si>
  <si>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</si>
  <si>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</si>
  <si>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</si>
  <si>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</si>
  <si>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</si>
  <si>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</si>
  <si>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</si>
  <si>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</si>
  <si>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</si>
  <si>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</si>
  <si>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</si>
  <si>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</si>
  <si>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</si>
  <si>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</si>
  <si>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</si>
  <si>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</si>
  <si>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</si>
  <si>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</si>
  <si>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</si>
  <si>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</si>
  <si>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</si>
  <si>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</si>
  <si>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</si>
  <si>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</si>
  <si>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</si>
  <si>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</si>
  <si>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</si>
  <si>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</si>
  <si>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</si>
  <si>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</si>
  <si>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</si>
  <si>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</si>
  <si>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</si>
  <si>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</si>
  <si>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</si>
  <si>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</si>
  <si>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</si>
  <si>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</si>
  <si>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</si>
  <si>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</si>
  <si>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</si>
  <si>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</si>
  <si>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</si>
  <si>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</si>
  <si>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</si>
  <si>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</si>
  <si>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</si>
  <si>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</si>
  <si>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</si>
  <si>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</si>
  <si>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</si>
  <si>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</si>
  <si>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</si>
  <si>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</si>
  <si>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</si>
  <si>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</si>
  <si>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</si>
  <si>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</si>
  <si>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</si>
  <si>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</si>
  <si>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</si>
  <si>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</si>
  <si>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</si>
  <si>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</si>
  <si>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</si>
  <si>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</si>
  <si>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</si>
  <si>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</si>
  <si>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</si>
  <si>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</si>
  <si>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</si>
  <si>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</si>
  <si>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</si>
  <si>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</si>
  <si>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</si>
  <si>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</si>
  <si>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</si>
  <si>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</si>
  <si>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</si>
  <si>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</si>
  <si>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</si>
  <si>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</si>
  <si>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</si>
  <si>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</si>
  <si>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</si>
  <si>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</si>
  <si>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</si>
  <si>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</si>
  <si>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</si>
  <si>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</si>
  <si>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</si>
  <si>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</si>
  <si>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</si>
  <si>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</si>
  <si>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</si>
  <si>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</si>
  <si>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</si>
  <si>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</si>
  <si>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</si>
  <si>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</si>
  <si>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</si>
  <si>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</si>
  <si>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</si>
  <si>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</si>
  <si>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</si>
  <si>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</si>
  <si>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</si>
  <si>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</si>
  <si>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</si>
  <si>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</si>
  <si>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</si>
  <si>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</si>
  <si>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</si>
  <si>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</si>
  <si>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</si>
  <si>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</si>
  <si>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</si>
  <si>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</si>
  <si>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</si>
  <si>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</si>
  <si>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</si>
  <si>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</si>
  <si>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</si>
  <si>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</si>
  <si>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</si>
  <si>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</si>
  <si>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</si>
  <si>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</si>
  <si>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</si>
  <si>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</si>
  <si>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</si>
  <si>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</si>
  <si>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</si>
  <si>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</si>
  <si>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</si>
  <si>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</si>
  <si>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</si>
  <si>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</si>
  <si>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</si>
  <si>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</si>
  <si>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</si>
  <si>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</si>
  <si>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</si>
  <si>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</si>
  <si>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</si>
  <si>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</si>
  <si>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</si>
  <si>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</si>
  <si>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</si>
  <si>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</si>
  <si>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</si>
  <si>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</si>
  <si>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</si>
  <si>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</si>
  <si>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</si>
  <si>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</si>
  <si>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</si>
  <si>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</si>
  <si>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</si>
  <si>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</si>
  <si>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</si>
  <si>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</si>
  <si>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</si>
  <si>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</si>
  <si>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</si>
  <si>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</si>
  <si>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</si>
  <si>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</si>
  <si>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</si>
  <si>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</si>
  <si>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</si>
  <si>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</si>
  <si>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</si>
  <si>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</si>
  <si>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</si>
  <si>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</si>
  <si>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</si>
  <si>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</si>
  <si>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</si>
  <si>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</si>
  <si>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</si>
  <si>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</si>
  <si>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</si>
  <si>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</si>
  <si>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</si>
  <si>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</si>
  <si>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</si>
  <si>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</si>
  <si>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</si>
  <si>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</si>
  <si>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</si>
  <si>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</si>
  <si>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</si>
  <si>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</si>
  <si>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</si>
  <si>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</si>
  <si>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</si>
  <si>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</si>
  <si>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</si>
  <si>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</si>
  <si>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</si>
  <si>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</si>
  <si>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</si>
  <si>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</si>
  <si>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</si>
  <si>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</si>
  <si>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</si>
  <si>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</si>
  <si>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</si>
  <si>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</si>
  <si>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</si>
  <si>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</si>
  <si>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</si>
  <si>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</si>
  <si>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</si>
  <si>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</si>
  <si>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</si>
  <si>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</si>
  <si>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</si>
  <si>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</si>
  <si>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</si>
  <si>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</si>
  <si>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</si>
  <si>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</si>
  <si>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</si>
  <si>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</si>
  <si>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</si>
  <si>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</si>
  <si>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</si>
  <si>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</si>
  <si>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</si>
  <si>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</si>
  <si>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</si>
  <si>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</si>
  <si>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</si>
  <si>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</si>
  <si>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</si>
  <si>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</si>
  <si>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</si>
  <si>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</si>
  <si>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</si>
  <si>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</si>
  <si>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</si>
  <si>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</si>
  <si>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</si>
  <si>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</si>
  <si>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</si>
  <si>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</si>
  <si>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</si>
  <si>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</si>
  <si>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</si>
  <si>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</si>
  <si>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</si>
  <si>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</si>
  <si>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</si>
  <si>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</si>
  <si>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</si>
  <si>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</si>
  <si>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</si>
  <si>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</si>
  <si>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</si>
  <si>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</si>
  <si>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</si>
  <si>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</si>
  <si>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</si>
  <si>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</si>
  <si>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</si>
  <si>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</si>
  <si>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</si>
  <si>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</si>
  <si>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</si>
  <si>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</si>
  <si>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</si>
  <si>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</si>
  <si>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</si>
  <si>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</si>
  <si>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</si>
  <si>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</si>
  <si>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</si>
  <si>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</si>
  <si>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</si>
  <si>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</si>
  <si>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</si>
  <si>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</si>
  <si>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</si>
  <si>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</si>
  <si>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</si>
  <si>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</si>
  <si>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</si>
  <si>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</si>
  <si>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</si>
  <si>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</si>
  <si>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</si>
  <si>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</si>
  <si>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</si>
  <si>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</si>
  <si>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</si>
  <si>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</si>
  <si>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</si>
  <si>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</si>
  <si>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</si>
  <si>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</si>
  <si>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</si>
  <si>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</si>
  <si>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</si>
  <si>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</si>
  <si>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</si>
  <si>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</si>
  <si>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</si>
  <si>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</si>
  <si>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</si>
  <si>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</si>
  <si>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</si>
  <si>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</si>
  <si>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</si>
  <si>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</si>
  <si>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</si>
  <si>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</si>
  <si>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</si>
  <si>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</si>
  <si>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</si>
  <si>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</si>
  <si>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</si>
  <si>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</si>
  <si>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</si>
  <si>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</si>
  <si>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</si>
  <si>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</si>
  <si>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</si>
  <si>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</si>
  <si>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</si>
  <si>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</si>
  <si>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</si>
  <si>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</si>
  <si>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</si>
  <si>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</si>
  <si>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</si>
  <si>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</si>
  <si>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</si>
  <si>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</si>
  <si>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</si>
  <si>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</si>
  <si>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</si>
  <si>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</si>
  <si>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</si>
  <si>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</si>
  <si>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</si>
  <si>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</si>
  <si>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</si>
  <si>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</si>
  <si>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</si>
  <si>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</si>
  <si>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</si>
  <si>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</si>
  <si>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</si>
  <si>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</si>
  <si>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</si>
  <si>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</si>
  <si>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</si>
  <si>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</si>
  <si>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</si>
  <si>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</si>
  <si>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</si>
  <si>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</si>
  <si>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</si>
  <si>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</si>
  <si>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</si>
  <si>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</si>
  <si>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</si>
  <si>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</si>
  <si>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</si>
  <si>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</si>
  <si>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</si>
  <si>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</si>
  <si>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</si>
  <si>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</si>
  <si>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</si>
  <si>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</si>
  <si>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</si>
  <si>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</si>
  <si>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</si>
  <si>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</si>
  <si>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</si>
  <si>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</si>
  <si>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</si>
  <si>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</si>
  <si>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</si>
  <si>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</si>
  <si>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</si>
  <si>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</si>
  <si>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</si>
  <si>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</si>
  <si>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</si>
  <si>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</si>
  <si>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</si>
  <si>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</si>
  <si>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</si>
  <si>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</si>
  <si>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</si>
  <si>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</si>
  <si>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</si>
  <si>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</si>
  <si>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</si>
  <si>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</si>
  <si>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</si>
  <si>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</si>
  <si>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</si>
  <si>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</si>
  <si>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</si>
  <si>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</si>
  <si>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</si>
  <si>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</si>
  <si>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</si>
  <si>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</si>
  <si>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</si>
  <si>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</si>
  <si>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</si>
  <si>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</si>
  <si>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</si>
  <si>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</si>
  <si>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</si>
  <si>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</si>
  <si>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</si>
  <si>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</si>
  <si>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</si>
  <si>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</si>
  <si>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</si>
  <si>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</si>
  <si>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</si>
  <si>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</si>
  <si>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</si>
  <si>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</si>
  <si>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</si>
  <si>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</si>
  <si>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</si>
  <si>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</si>
  <si>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</si>
  <si>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</si>
  <si>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</si>
  <si>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</si>
  <si>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</si>
  <si>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</si>
  <si>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</si>
  <si>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</si>
  <si>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</si>
  <si>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</si>
  <si>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</si>
  <si>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</si>
  <si>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</si>
  <si>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</si>
  <si>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</si>
  <si>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</si>
  <si>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</si>
  <si>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</si>
  <si>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</si>
  <si>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</si>
  <si>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</si>
  <si>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</si>
  <si>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</si>
  <si>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</si>
  <si>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</si>
  <si>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</si>
  <si>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</si>
  <si>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</si>
  <si>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</si>
  <si>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</si>
  <si>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</si>
  <si>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</si>
  <si>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</si>
  <si>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</si>
  <si>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</si>
  <si>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</si>
  <si>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</si>
  <si>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</si>
  <si>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</si>
  <si>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</si>
  <si>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</si>
  <si>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</si>
  <si>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</si>
  <si>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</si>
  <si>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</si>
  <si>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</si>
  <si>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</si>
  <si>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</si>
  <si>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</si>
  <si>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</si>
  <si>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</si>
  <si>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</si>
  <si>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</si>
  <si>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</si>
  <si>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</si>
  <si>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</si>
  <si>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</si>
  <si>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</si>
  <si>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</si>
  <si>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</si>
  <si>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</si>
  <si>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</si>
  <si>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</si>
  <si>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</si>
  <si>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</si>
  <si>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</si>
  <si>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</si>
  <si>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</si>
  <si>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</si>
  <si>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</si>
  <si>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</si>
  <si>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</si>
  <si>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</si>
  <si>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</si>
  <si>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</si>
  <si>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</si>
  <si>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</si>
  <si>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</si>
  <si>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</si>
  <si>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</si>
  <si>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</si>
  <si>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</si>
  <si>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</si>
  <si>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</si>
  <si>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</si>
  <si>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</si>
  <si>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</si>
  <si>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</si>
  <si>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</si>
  <si>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</si>
  <si>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</si>
  <si>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</si>
  <si>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</si>
  <si>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</si>
  <si>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</si>
  <si>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</si>
  <si>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</si>
  <si>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</si>
  <si>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</si>
  <si>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</si>
  <si>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</si>
  <si>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</si>
  <si>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</si>
  <si>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</si>
  <si>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</si>
  <si>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</si>
  <si>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</si>
  <si>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</si>
  <si>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</si>
  <si>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</si>
  <si>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</si>
  <si>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</si>
  <si>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</si>
  <si>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</si>
  <si>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</si>
  <si>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</si>
  <si>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</si>
  <si>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</si>
  <si>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</si>
  <si>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</si>
  <si>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</si>
  <si>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</si>
  <si>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</si>
  <si>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</si>
  <si>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</si>
  <si>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</si>
  <si>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</si>
  <si>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</si>
  <si>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</si>
  <si>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</si>
  <si>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</si>
  <si>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</si>
  <si>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</si>
  <si>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</si>
  <si>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</si>
  <si>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</si>
  <si>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</si>
  <si>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</si>
  <si>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</si>
  <si>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</si>
  <si>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</si>
  <si>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</si>
  <si>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</si>
  <si>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</si>
  <si>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</si>
  <si>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</si>
  <si>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</si>
  <si>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</si>
  <si>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</si>
  <si>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</si>
  <si>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</si>
  <si>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</si>
  <si>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</si>
  <si>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</si>
  <si>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</si>
  <si>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</si>
  <si>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</si>
  <si>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</si>
  <si>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</si>
  <si>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</si>
  <si>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</si>
  <si>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</si>
  <si>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</si>
  <si>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</si>
  <si>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</si>
  <si>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</si>
  <si>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</si>
  <si>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</si>
  <si>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</si>
  <si>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</si>
  <si>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</si>
  <si>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</si>
  <si>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</si>
  <si>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</si>
  <si>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</si>
  <si>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</si>
  <si>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</si>
  <si>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</si>
  <si>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</si>
  <si>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</si>
  <si>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</si>
  <si>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</si>
  <si>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</si>
  <si>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</si>
  <si>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</si>
  <si>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</si>
  <si>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</si>
  <si>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</si>
  <si>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</si>
  <si>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</si>
  <si>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</si>
  <si>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</si>
  <si>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</si>
  <si>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</si>
  <si>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</si>
  <si>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</si>
  <si>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</si>
  <si>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</si>
  <si>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</si>
  <si>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</si>
  <si>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</si>
  <si>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</si>
  <si>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</si>
  <si>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</si>
  <si>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</si>
  <si>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</si>
  <si>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</si>
  <si>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</si>
  <si>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</si>
  <si>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</si>
  <si>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</si>
  <si>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</si>
  <si>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</si>
  <si>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</si>
  <si>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</si>
  <si>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</si>
  <si>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</si>
  <si>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</si>
  <si>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</si>
  <si>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</si>
  <si>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</si>
  <si>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</si>
  <si>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</si>
  <si>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</si>
  <si>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</si>
  <si>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</si>
  <si>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</si>
  <si>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</si>
  <si>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</si>
  <si>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</si>
  <si>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</si>
  <si>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</si>
  <si>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</si>
  <si>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</si>
  <si>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</si>
  <si>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</si>
  <si>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</si>
  <si>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</si>
  <si>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</si>
  <si>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</si>
  <si>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</si>
  <si>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</si>
  <si>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</si>
  <si>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</si>
  <si>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</si>
  <si>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</si>
  <si>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</si>
  <si>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</si>
  <si>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</si>
  <si>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</si>
  <si>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</si>
  <si>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</si>
  <si>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</si>
  <si>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</si>
  <si>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</si>
  <si>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</si>
  <si>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</si>
  <si>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</si>
  <si>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</si>
  <si>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</si>
  <si>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</si>
  <si>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</si>
  <si>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</si>
  <si>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</si>
  <si>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</si>
  <si>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</si>
  <si>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</si>
  <si>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</si>
  <si>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</si>
  <si>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</si>
  <si>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</si>
  <si>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</si>
  <si>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</si>
  <si>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</si>
  <si>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</si>
  <si>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</si>
  <si>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</si>
  <si>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</si>
  <si>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</si>
  <si>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</si>
  <si>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</si>
  <si>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</si>
  <si>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</si>
  <si>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</si>
  <si>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</si>
  <si>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</si>
  <si>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</si>
  <si>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</si>
  <si>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</si>
  <si>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</si>
  <si>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</si>
  <si>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</si>
  <si>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</si>
  <si>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</si>
  <si>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</si>
  <si>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</si>
  <si>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</si>
  <si>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</si>
  <si>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</si>
  <si>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</si>
  <si>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</si>
  <si>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</si>
  <si>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</si>
  <si>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</si>
  <si>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</si>
  <si>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</si>
  <si>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</si>
  <si>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</si>
  <si>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</si>
  <si>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</si>
  <si>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</si>
  <si>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</si>
  <si>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</si>
  <si>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</si>
  <si>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</si>
  <si>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</si>
  <si>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</si>
  <si>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</si>
  <si>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</si>
  <si>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</si>
  <si>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</si>
  <si>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</si>
  <si>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</si>
  <si>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</si>
  <si>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</si>
  <si>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</si>
  <si>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</si>
  <si>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</si>
  <si>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</si>
  <si>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</si>
  <si>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</si>
  <si>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</si>
  <si>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</si>
  <si>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</si>
  <si>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</si>
  <si>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</si>
  <si>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</si>
  <si>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</si>
  <si>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</si>
  <si>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</si>
  <si>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</si>
  <si>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</si>
  <si>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</si>
  <si>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</si>
  <si>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</si>
  <si>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</si>
  <si>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</si>
  <si>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</si>
  <si>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</si>
  <si>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</si>
  <si>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</si>
  <si>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</si>
  <si>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</si>
  <si>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</si>
  <si>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</si>
  <si>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</si>
  <si>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</si>
  <si>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</si>
  <si>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</si>
  <si>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</si>
  <si>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</si>
  <si>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</si>
  <si>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</si>
  <si>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</si>
  <si>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</si>
  <si>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</si>
  <si>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</si>
  <si>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</si>
  <si>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</si>
  <si>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</si>
  <si>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</si>
  <si>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</si>
  <si>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</si>
  <si>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</si>
  <si>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</si>
  <si>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</si>
  <si>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</si>
  <si>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</si>
  <si>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</si>
  <si>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</si>
  <si>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</si>
  <si>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</si>
  <si>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</si>
  <si>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</si>
  <si>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</si>
  <si>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</si>
  <si>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</si>
  <si>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</si>
  <si>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</si>
  <si>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</si>
  <si>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</si>
  <si>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</si>
  <si>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</si>
  <si>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</si>
  <si>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</si>
  <si>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</si>
  <si>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</si>
  <si>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</si>
  <si>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</si>
  <si>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</si>
  <si>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</si>
  <si>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</si>
  <si>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</si>
  <si>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</si>
  <si>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</si>
  <si>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</si>
  <si>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</si>
  <si>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</si>
  <si>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</si>
  <si>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</si>
  <si>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</si>
  <si>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</si>
  <si>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</si>
  <si>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</si>
  <si>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</si>
  <si>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</si>
  <si>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</si>
  <si>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</si>
  <si>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</si>
  <si>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</si>
  <si>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</si>
  <si>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</si>
  <si>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</si>
  <si>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</si>
  <si>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</si>
  <si>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</si>
  <si>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</si>
  <si>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</si>
  <si>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</si>
  <si>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</si>
  <si>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</si>
  <si>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</si>
  <si>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</si>
  <si>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</si>
  <si>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</si>
  <si>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</si>
  <si>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</si>
  <si>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</si>
  <si>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</si>
  <si>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</si>
  <si>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</si>
  <si>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</si>
  <si>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</si>
  <si>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</si>
  <si>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</si>
  <si>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</si>
  <si>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</si>
  <si>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</si>
  <si>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</si>
  <si>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</si>
  <si>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</si>
  <si>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</si>
  <si>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</si>
  <si>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</si>
  <si>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</si>
  <si>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</si>
  <si>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</si>
  <si>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</si>
  <si>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</si>
  <si>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</si>
  <si>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</si>
  <si>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</si>
  <si>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</si>
  <si>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</si>
  <si>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</si>
  <si>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</si>
  <si>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</si>
  <si>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</si>
  <si>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</si>
  <si>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</si>
  <si>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</si>
  <si>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</si>
  <si>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</si>
  <si>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</si>
  <si>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</si>
  <si>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</si>
  <si>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</si>
  <si>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</si>
  <si>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</si>
  <si>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</si>
  <si>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</si>
  <si>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</si>
  <si>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</si>
  <si>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</si>
  <si>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</si>
  <si>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</si>
  <si>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</si>
  <si>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</si>
  <si>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</si>
  <si>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</si>
  <si>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</si>
  <si>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</si>
  <si>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</si>
  <si>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</si>
  <si>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</si>
  <si>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</si>
  <si>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</si>
  <si>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</si>
  <si>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</si>
  <si>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</si>
  <si>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</si>
  <si>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</si>
  <si>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</si>
  <si>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</si>
  <si>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</si>
  <si>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</si>
  <si>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</si>
  <si>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</si>
  <si>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</si>
  <si>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</si>
  <si>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</si>
  <si>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</si>
  <si>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</si>
  <si>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</si>
  <si>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</si>
  <si>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</si>
  <si>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</si>
  <si>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</si>
  <si>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</si>
  <si>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</si>
  <si>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</si>
  <si>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</si>
  <si>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</si>
  <si>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</si>
  <si>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</si>
  <si>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</si>
  <si>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</si>
  <si>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</si>
  <si>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</si>
  <si>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</si>
  <si>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</si>
  <si>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</si>
  <si>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</si>
  <si>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</si>
  <si>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</si>
  <si>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</si>
  <si>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</si>
  <si>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</si>
  <si>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</si>
  <si>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</si>
  <si>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</si>
  <si>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</si>
  <si>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</si>
  <si>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</si>
  <si>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</si>
  <si>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</si>
  <si>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</si>
  <si>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</si>
  <si>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</si>
  <si>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</si>
  <si>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</si>
  <si>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</si>
  <si>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</si>
  <si>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</si>
  <si>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</si>
  <si>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</si>
  <si>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</si>
  <si>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</si>
  <si>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</si>
  <si>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</si>
  <si>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</si>
  <si>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</si>
  <si>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</si>
  <si>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</si>
  <si>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</si>
  <si>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</si>
  <si>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</si>
  <si>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</si>
  <si>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</si>
  <si>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</si>
  <si>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</si>
  <si>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</si>
  <si>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</si>
  <si>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</si>
  <si>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</si>
  <si>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</si>
  <si>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</si>
  <si>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</si>
  <si>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</si>
  <si>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</si>
  <si>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</si>
  <si>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</si>
  <si>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</si>
  <si>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</si>
  <si>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</si>
  <si>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</si>
  <si>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</si>
  <si>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</si>
  <si>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</si>
  <si>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</si>
  <si>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</si>
  <si>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</si>
  <si>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</si>
  <si>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</si>
  <si>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</si>
  <si>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</si>
  <si>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</si>
  <si>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</si>
  <si>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</si>
  <si>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</si>
  <si>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</si>
  <si>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</si>
  <si>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</si>
  <si>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</si>
  <si>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</si>
  <si>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</si>
  <si>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</si>
  <si>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</si>
  <si>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</si>
  <si>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</si>
  <si>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</si>
  <si>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</si>
  <si>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</si>
  <si>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</si>
  <si>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</si>
  <si>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</si>
  <si>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</si>
  <si>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</si>
  <si>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</si>
  <si>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</si>
  <si>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</si>
  <si>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</si>
  <si>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</si>
  <si>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</si>
  <si>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</si>
  <si>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</si>
  <si>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</si>
  <si>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</si>
  <si>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</si>
  <si>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</si>
  <si>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</si>
  <si>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</si>
  <si>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</si>
  <si>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</si>
  <si>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</si>
  <si>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</si>
  <si>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</si>
  <si>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</si>
  <si>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</si>
  <si>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</si>
  <si>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</si>
  <si>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</si>
  <si>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</si>
  <si>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</si>
  <si>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</si>
  <si>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</si>
  <si>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</si>
  <si>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</si>
  <si>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</si>
  <si>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</si>
  <si>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</si>
  <si>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</si>
  <si>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</si>
  <si>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</si>
  <si>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</si>
  <si>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</si>
  <si>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</si>
  <si>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</si>
  <si>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</si>
  <si>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</si>
  <si>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</si>
  <si>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</si>
  <si>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</si>
  <si>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</si>
  <si>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</si>
  <si>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</si>
  <si>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</si>
  <si>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</si>
  <si>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</si>
  <si>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</si>
  <si>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</si>
  <si>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</si>
  <si>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</si>
  <si>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</si>
  <si>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</si>
  <si>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</si>
  <si>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</si>
  <si>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</si>
  <si>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</si>
  <si>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</si>
  <si>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</si>
  <si>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</si>
  <si>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</si>
  <si>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</si>
  <si>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</si>
  <si>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</si>
  <si>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</si>
  <si>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</si>
  <si>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</si>
  <si>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</si>
  <si>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</si>
  <si>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</si>
  <si>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</si>
  <si>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</si>
  <si>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</si>
  <si>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</si>
  <si>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</si>
  <si>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</si>
  <si>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</si>
  <si>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</si>
  <si>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</si>
  <si>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</si>
  <si>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</si>
  <si>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</si>
  <si>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</si>
  <si>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</si>
  <si>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</si>
  <si>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</si>
  <si>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</si>
  <si>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</si>
  <si>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</si>
  <si>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</si>
  <si>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</si>
  <si>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</si>
  <si>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</si>
  <si>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</si>
  <si>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</si>
  <si>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</si>
  <si>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</si>
  <si>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</si>
  <si>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</si>
  <si>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</si>
  <si>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</si>
  <si>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</si>
  <si>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</si>
  <si>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</si>
  <si>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</si>
  <si>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</si>
  <si>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</si>
  <si>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</si>
  <si>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</si>
  <si>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</si>
  <si>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</si>
  <si>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</si>
  <si>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</si>
  <si>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</si>
  <si>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</si>
  <si>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</si>
  <si>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</si>
  <si>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</si>
  <si>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</si>
  <si>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</si>
  <si>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</si>
  <si>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</si>
  <si>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</si>
  <si>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</si>
  <si>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</si>
  <si>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</si>
  <si>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</si>
  <si>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</si>
  <si>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</si>
  <si>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</si>
  <si>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</si>
  <si>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</si>
  <si>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</si>
  <si>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</si>
  <si>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</si>
  <si>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</si>
  <si>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</si>
  <si>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</si>
  <si>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</si>
  <si>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</si>
  <si>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</si>
  <si>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</si>
  <si>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</si>
  <si>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</si>
  <si>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</si>
  <si>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</si>
  <si>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</si>
  <si>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</si>
  <si>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</si>
  <si>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</si>
  <si>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</si>
  <si>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</si>
  <si>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</si>
  <si>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</si>
  <si>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</si>
  <si>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</si>
  <si>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</si>
  <si>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</si>
  <si>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</si>
  <si>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</si>
  <si>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</si>
  <si>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</si>
  <si>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</si>
  <si>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</si>
  <si>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</si>
  <si>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</si>
  <si>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</si>
  <si>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</si>
  <si>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</si>
  <si>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</si>
  <si>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</si>
  <si>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</si>
  <si>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</si>
  <si>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</si>
  <si>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</si>
  <si>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</si>
  <si>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</si>
  <si>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</si>
  <si>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</si>
  <si>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</si>
  <si>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</si>
  <si>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</si>
  <si>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</si>
  <si>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</si>
  <si>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</si>
  <si>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</si>
  <si>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</si>
  <si>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</si>
  <si>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</si>
  <si>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</si>
  <si>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</si>
  <si>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</si>
  <si>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</si>
  <si>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</si>
  <si>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</si>
  <si>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</si>
  <si>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</si>
  <si>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</si>
  <si>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</si>
  <si>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</si>
  <si>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</si>
  <si>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</si>
  <si>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</si>
  <si>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</si>
  <si>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</si>
  <si>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</si>
  <si>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</si>
  <si>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</si>
  <si>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</si>
  <si>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</si>
  <si>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</si>
  <si>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</si>
  <si>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</si>
  <si>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</si>
  <si>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</si>
  <si>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</si>
  <si>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</si>
  <si>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</si>
  <si>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</si>
  <si>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</si>
  <si>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</si>
  <si>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</si>
  <si>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</si>
  <si>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</si>
  <si>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</si>
  <si>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</si>
  <si>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</si>
  <si>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</si>
  <si>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</si>
  <si>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</si>
  <si>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</si>
  <si>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</si>
  <si>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</si>
  <si>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</si>
  <si>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</si>
  <si>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</si>
  <si>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</si>
  <si>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</si>
  <si>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</si>
  <si>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</si>
  <si>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</si>
  <si>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</si>
  <si>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</si>
  <si>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</si>
  <si>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</si>
  <si>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</si>
  <si>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</si>
  <si>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</si>
  <si>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</si>
  <si>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</si>
  <si>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</si>
  <si>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</si>
  <si>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</si>
  <si>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</si>
  <si>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</si>
  <si>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</si>
  <si>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</si>
  <si>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</si>
  <si>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</si>
  <si>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</si>
  <si>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</si>
  <si>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</si>
  <si>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</si>
  <si>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</si>
  <si>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</si>
  <si>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</si>
  <si>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</si>
  <si>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</si>
  <si>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</si>
  <si>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</si>
  <si>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</si>
  <si>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</si>
  <si>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</si>
  <si>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</si>
  <si>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</si>
  <si>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</si>
  <si>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</si>
  <si>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</si>
  <si>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</si>
  <si>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</si>
  <si>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</si>
  <si>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</si>
  <si>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</si>
  <si>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</si>
  <si>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</si>
  <si>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</si>
  <si>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</si>
  <si>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</si>
  <si>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</si>
  <si>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</si>
  <si>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</si>
  <si>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</si>
  <si>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</si>
  <si>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</si>
  <si>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</si>
  <si>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</si>
  <si>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</si>
  <si>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</si>
  <si>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</si>
  <si>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</si>
  <si>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</si>
  <si>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</si>
  <si>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</si>
  <si>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</si>
  <si>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</si>
  <si>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</si>
  <si>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</si>
  <si>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</si>
  <si>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</si>
  <si>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</si>
  <si>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</si>
  <si>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</si>
  <si>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</si>
  <si>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</si>
  <si>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</si>
  <si>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</si>
  <si>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</si>
  <si>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</si>
  <si>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</si>
  <si>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</si>
  <si>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</si>
  <si>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</si>
  <si>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</si>
  <si>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</si>
  <si>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</si>
  <si>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</si>
  <si>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</si>
  <si>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</si>
  <si>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</si>
  <si>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</si>
  <si>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</si>
  <si>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</si>
  <si>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</si>
  <si>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</si>
  <si>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</si>
  <si>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</si>
  <si>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</si>
  <si>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</si>
  <si>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</si>
  <si>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</si>
  <si>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</si>
  <si>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</si>
  <si>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</si>
  <si>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</si>
  <si>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</si>
  <si>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</si>
  <si>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</si>
  <si>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</si>
  <si>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</si>
  <si>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</si>
  <si>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</si>
  <si>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</si>
  <si>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</si>
  <si>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</si>
  <si>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</si>
  <si>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</si>
  <si>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</si>
  <si>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</si>
  <si>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</si>
  <si>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</si>
  <si>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</si>
  <si>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</si>
  <si>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</si>
  <si>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</si>
  <si>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</si>
  <si>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</si>
  <si>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</si>
  <si>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</si>
  <si>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</si>
  <si>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</si>
  <si>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</si>
  <si>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</si>
  <si>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</si>
  <si>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</si>
  <si>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</si>
  <si>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</si>
  <si>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</si>
  <si>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</si>
  <si>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</si>
  <si>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</si>
  <si>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</si>
  <si>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</si>
  <si>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</si>
  <si>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</si>
  <si>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</si>
  <si>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</si>
  <si>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</si>
  <si>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</si>
  <si>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</si>
  <si>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</si>
  <si>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</si>
  <si>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</si>
  <si>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</si>
  <si>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</si>
  <si>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</si>
  <si>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</si>
  <si>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</si>
  <si>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</si>
  <si>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</si>
  <si>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</si>
  <si>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</si>
  <si>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</si>
  <si>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</si>
  <si>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</si>
  <si>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</si>
  <si>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</si>
  <si>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</si>
  <si>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</si>
  <si>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</si>
  <si>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</si>
  <si>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</si>
  <si>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</si>
  <si>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</si>
  <si>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</si>
  <si>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</si>
  <si>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</si>
  <si>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</si>
  <si>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</si>
  <si>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</si>
  <si>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</si>
  <si>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</si>
  <si>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</si>
  <si>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</si>
  <si>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</si>
  <si>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</si>
  <si>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</si>
  <si>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</si>
  <si>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</si>
  <si>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</si>
  <si>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</si>
  <si>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</si>
  <si>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</si>
  <si>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</si>
  <si>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</si>
  <si>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</si>
  <si>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</si>
  <si>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</si>
  <si>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</si>
  <si>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</si>
  <si>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</si>
  <si>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</si>
  <si>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</si>
  <si>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</si>
  <si>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</si>
  <si>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</si>
  <si>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</si>
  <si>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</si>
  <si>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</si>
  <si>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</si>
  <si>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</si>
  <si>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</si>
  <si>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</si>
  <si>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</si>
  <si>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</si>
  <si>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</si>
  <si>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</si>
  <si>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</si>
  <si>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</si>
  <si>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</si>
  <si>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</si>
  <si>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</si>
  <si>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</si>
  <si>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</si>
  <si>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</si>
  <si>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</si>
  <si>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</si>
  <si>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</si>
  <si>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</si>
  <si>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</si>
  <si>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</si>
  <si>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</si>
  <si>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</si>
  <si>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</si>
  <si>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</si>
  <si>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</si>
  <si>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</si>
  <si>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</si>
  <si>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</si>
  <si>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</si>
  <si>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</si>
  <si>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</si>
  <si>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</si>
  <si>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</si>
  <si>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</si>
  <si>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</si>
  <si>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</si>
  <si>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</si>
  <si>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</si>
  <si>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</si>
  <si>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</si>
  <si>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</si>
  <si>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</si>
  <si>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</si>
  <si>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</si>
  <si>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</si>
  <si>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</si>
  <si>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</si>
  <si>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</si>
  <si>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</si>
  <si>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</si>
  <si>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</si>
  <si>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</si>
  <si>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</si>
  <si>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</si>
  <si>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</si>
  <si>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</si>
  <si>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</si>
  <si>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</si>
  <si>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</si>
  <si>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</si>
  <si>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</si>
  <si>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</si>
  <si>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</si>
  <si>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</si>
  <si>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</si>
  <si>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</si>
  <si>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</si>
  <si>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</si>
  <si>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</si>
  <si>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</si>
  <si>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</si>
  <si>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</si>
  <si>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</si>
  <si>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</si>
  <si>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</si>
  <si>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</si>
  <si>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</si>
  <si>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</si>
  <si>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</si>
  <si>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</si>
  <si>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</si>
  <si>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</si>
  <si>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</si>
  <si>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</si>
  <si>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</si>
  <si>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</si>
  <si>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</si>
  <si>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</si>
  <si>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</si>
  <si>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</si>
  <si>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</si>
  <si>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</si>
  <si>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</si>
  <si>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</si>
  <si>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</si>
  <si>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</si>
  <si>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</si>
  <si>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</si>
  <si>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</si>
  <si>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</si>
  <si>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</si>
  <si>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</si>
  <si>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</si>
  <si>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</si>
  <si>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</si>
  <si>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</si>
  <si>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</si>
  <si>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</si>
  <si>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</si>
  <si>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</si>
  <si>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</si>
  <si>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</si>
  <si>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</si>
  <si>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</si>
  <si>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</si>
  <si>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</si>
  <si>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</si>
  <si>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</si>
  <si>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</si>
  <si>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</si>
  <si>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</si>
  <si>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</si>
  <si>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</si>
  <si>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</si>
  <si>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</si>
  <si>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</si>
  <si>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</si>
  <si>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</si>
  <si>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</si>
  <si>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</si>
  <si>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</si>
  <si>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</si>
  <si>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</si>
  <si>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</si>
  <si>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</si>
  <si>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</si>
  <si>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</si>
  <si>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</si>
  <si>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</si>
  <si>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</si>
  <si>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</si>
  <si>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</si>
  <si>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</si>
  <si>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</si>
  <si>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</si>
  <si>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</si>
  <si>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</si>
  <si>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</si>
  <si>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</si>
  <si>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</si>
  <si>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</si>
  <si>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</si>
  <si>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</si>
  <si>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</si>
  <si>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</si>
  <si>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</si>
  <si>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</si>
  <si>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</si>
  <si>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</si>
  <si>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</si>
  <si>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</si>
  <si>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</si>
  <si>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</si>
  <si>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</si>
  <si>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</si>
  <si>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</si>
  <si>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</si>
  <si>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</si>
  <si>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</si>
  <si>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</si>
  <si>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</si>
  <si>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</si>
  <si>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</si>
  <si>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</si>
  <si>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</si>
  <si>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</si>
  <si>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</si>
  <si>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</si>
  <si>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</si>
  <si>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</si>
  <si>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</si>
  <si>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</si>
  <si>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</si>
  <si>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</si>
  <si>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</si>
  <si>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</si>
  <si>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</si>
  <si>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</si>
  <si>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</si>
  <si>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</si>
  <si>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</si>
  <si>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</si>
  <si>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</si>
  <si>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</si>
  <si>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</si>
  <si>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</si>
  <si>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</si>
  <si>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</si>
  <si>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</si>
  <si>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</si>
  <si>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</si>
  <si>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</si>
  <si>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</si>
  <si>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</si>
  <si>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</si>
  <si>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</si>
  <si>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</si>
  <si>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</si>
  <si>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</si>
  <si>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</si>
  <si>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</si>
  <si>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</si>
  <si>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</si>
  <si>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</si>
  <si>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</si>
  <si>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</si>
  <si>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</si>
  <si>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</si>
  <si>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</si>
  <si>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</si>
  <si>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</si>
  <si>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</si>
  <si>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</si>
  <si>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</si>
  <si>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</si>
  <si>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</si>
  <si>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</si>
  <si>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</si>
  <si>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</si>
  <si>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</si>
  <si>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</si>
  <si>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</si>
  <si>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</si>
  <si>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</si>
  <si>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</si>
  <si>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</si>
  <si>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</si>
  <si>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</si>
  <si>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</si>
  <si>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</si>
  <si>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</si>
  <si>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</si>
  <si>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</si>
  <si>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</si>
  <si>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</si>
  <si>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</si>
  <si>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</si>
  <si>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</si>
  <si>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</si>
  <si>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</si>
  <si>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</si>
  <si>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</si>
  <si>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</si>
  <si>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</si>
  <si>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</si>
  <si>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</si>
  <si>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</si>
  <si>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</si>
  <si>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</si>
  <si>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</si>
  <si>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</si>
  <si>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</si>
  <si>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</si>
  <si>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</si>
  <si>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</si>
  <si>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</si>
  <si>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</si>
  <si>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</si>
  <si>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</si>
  <si>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</si>
  <si>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</si>
  <si>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</si>
  <si>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</si>
  <si>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</si>
  <si>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</si>
  <si>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</si>
  <si>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</si>
  <si>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</si>
  <si>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</si>
  <si>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</si>
  <si>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</si>
  <si>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</si>
  <si>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</si>
  <si>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</si>
  <si>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</si>
  <si>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</si>
  <si>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</si>
  <si>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</si>
  <si>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</si>
  <si>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</si>
  <si>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</si>
  <si>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</si>
  <si>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</si>
  <si>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</si>
  <si>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</si>
  <si>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</si>
  <si>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</si>
  <si>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</si>
  <si>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</si>
  <si>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</si>
  <si>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</si>
  <si>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</si>
  <si>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</si>
  <si>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</si>
  <si>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</si>
  <si>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</si>
  <si>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</si>
  <si>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</si>
  <si>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</si>
  <si>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</si>
  <si>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</si>
  <si>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</si>
  <si>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</si>
  <si>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</si>
  <si>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</si>
  <si>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</si>
  <si>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</si>
  <si>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</si>
  <si>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</si>
  <si>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</si>
  <si>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</si>
  <si>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</si>
  <si>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</si>
  <si>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</si>
  <si>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</si>
  <si>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</si>
  <si>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</si>
  <si>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</si>
  <si>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</si>
  <si>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</si>
  <si>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</si>
  <si>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</si>
  <si>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</si>
  <si>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</si>
  <si>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</si>
  <si>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</si>
  <si>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</si>
  <si>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</si>
  <si>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</si>
  <si>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</si>
  <si>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</si>
  <si>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</si>
  <si>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</si>
  <si>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</si>
  <si>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</si>
  <si>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</si>
  <si>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</si>
  <si>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</si>
  <si>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</si>
  <si>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</si>
  <si>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</si>
  <si>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</si>
  <si>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</si>
  <si>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</si>
  <si>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</si>
  <si>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</si>
  <si>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</si>
  <si>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</si>
  <si>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</si>
  <si>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</si>
  <si>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</si>
  <si>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</si>
  <si>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</si>
  <si>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</si>
  <si>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</si>
  <si>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</si>
  <si>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</si>
  <si>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</si>
  <si>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</si>
  <si>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</si>
  <si>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</si>
  <si>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</si>
  <si>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</si>
  <si>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</si>
  <si>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</si>
  <si>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</si>
  <si>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</si>
  <si>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</si>
  <si>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</si>
  <si>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</si>
  <si>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</si>
  <si>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</si>
  <si>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</si>
  <si>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</si>
  <si>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</si>
  <si>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</si>
  <si>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</si>
  <si>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</si>
  <si>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</si>
  <si>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</si>
  <si>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</si>
  <si>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</si>
  <si>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</si>
  <si>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</si>
  <si>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</si>
  <si>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</si>
  <si>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</si>
  <si>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</si>
  <si>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</si>
  <si>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</si>
  <si>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</si>
  <si>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</si>
  <si>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</si>
  <si>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</si>
  <si>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</si>
  <si>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</si>
  <si>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</si>
  <si>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</si>
  <si>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</si>
  <si>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</si>
  <si>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</si>
  <si>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</si>
  <si>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</si>
  <si>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</si>
  <si>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</si>
  <si>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</si>
  <si>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</si>
  <si>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</si>
  <si>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</si>
  <si>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</si>
  <si>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</si>
  <si>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</si>
  <si>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</si>
  <si>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</si>
  <si>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</si>
  <si>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</si>
  <si>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</si>
  <si>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</si>
  <si>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</si>
  <si>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</si>
  <si>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</si>
  <si>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</si>
  <si>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</si>
  <si>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</si>
  <si>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</si>
  <si>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</si>
  <si>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</si>
  <si>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</si>
  <si>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</si>
  <si>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</si>
  <si>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</si>
  <si>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</si>
  <si>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</si>
  <si>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</si>
  <si>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</si>
  <si>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</si>
  <si>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</si>
  <si>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</si>
  <si>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</si>
  <si>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</si>
  <si>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</si>
  <si>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</si>
  <si>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</si>
  <si>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</si>
  <si>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</si>
  <si>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</si>
  <si>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</si>
  <si>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</si>
  <si>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</si>
  <si>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</si>
  <si>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</si>
  <si>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</si>
  <si>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</si>
  <si>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</si>
  <si>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</si>
  <si>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</si>
  <si>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</si>
  <si>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</si>
  <si>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</si>
  <si>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</si>
  <si>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</si>
  <si>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</si>
  <si>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</si>
  <si>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</si>
  <si>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</si>
  <si>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</si>
  <si>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</si>
  <si>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</si>
  <si>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</si>
  <si>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</si>
  <si>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</si>
  <si>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</si>
  <si>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</si>
  <si>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</si>
  <si>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</si>
  <si>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</si>
  <si>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</si>
  <si>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</si>
  <si>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</si>
  <si>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</si>
  <si>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</si>
  <si>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</si>
  <si>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</si>
  <si>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</si>
  <si>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</si>
  <si>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</si>
  <si>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</si>
  <si>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</si>
  <si>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</si>
  <si>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</si>
  <si>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</si>
  <si>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</si>
  <si>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</si>
  <si>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</si>
  <si>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</si>
  <si>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</si>
  <si>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</si>
  <si>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</si>
  <si>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</si>
  <si>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</si>
  <si>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</si>
  <si>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</si>
  <si>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</si>
  <si>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</si>
  <si>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</si>
  <si>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</si>
  <si>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</si>
  <si>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</si>
  <si>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</si>
  <si>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</si>
  <si>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</si>
  <si>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</si>
  <si>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</si>
  <si>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</si>
  <si>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</si>
  <si>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</si>
  <si>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</si>
  <si>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</si>
  <si>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</si>
  <si>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</si>
  <si>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</si>
  <si>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</si>
  <si>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</si>
  <si>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</si>
  <si>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</si>
  <si>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</si>
  <si>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</si>
  <si>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</si>
  <si>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</si>
  <si>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</si>
  <si>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</si>
  <si>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</si>
  <si>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</si>
  <si>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</si>
  <si>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</si>
  <si>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</si>
  <si>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</si>
  <si>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</si>
  <si>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</si>
  <si>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</si>
  <si>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</si>
  <si>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</si>
  <si>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</si>
  <si>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</si>
  <si>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</si>
  <si>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</si>
  <si>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</si>
  <si>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</si>
  <si>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</si>
  <si>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</si>
  <si>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</si>
  <si>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</si>
  <si>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</si>
  <si>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</si>
  <si>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</si>
  <si>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</si>
  <si>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</si>
  <si>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</si>
  <si>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</si>
  <si>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</si>
  <si>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</si>
  <si>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</si>
  <si>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</si>
  <si>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</si>
  <si>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</si>
  <si>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</si>
  <si>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</si>
  <si>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</si>
  <si>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</si>
  <si>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</si>
  <si>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</si>
  <si>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</si>
  <si>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</si>
  <si>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</si>
  <si>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</si>
  <si>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</si>
  <si>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</si>
  <si>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</si>
  <si>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</si>
  <si>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</si>
  <si>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</si>
  <si>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</si>
  <si>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</si>
  <si>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</si>
  <si>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</si>
  <si>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</si>
  <si>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</si>
  <si>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</si>
  <si>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</si>
  <si>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</si>
  <si>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</si>
  <si>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</si>
  <si>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</si>
  <si>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</si>
  <si>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</si>
  <si>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</si>
  <si>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</si>
  <si>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</si>
  <si>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</si>
  <si>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</si>
  <si>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</si>
  <si>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</si>
  <si>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</si>
  <si>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</si>
  <si>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</si>
  <si>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</si>
  <si>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</si>
  <si>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</si>
  <si>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</si>
  <si>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</si>
  <si>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</si>
  <si>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</si>
  <si>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</si>
  <si>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</si>
  <si>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</si>
  <si>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</si>
  <si>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</si>
  <si>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</si>
  <si>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</si>
  <si>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</si>
  <si>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</si>
  <si>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</si>
  <si>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</si>
  <si>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</si>
  <si>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</si>
  <si>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</si>
  <si>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</si>
  <si>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</si>
  <si>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</si>
  <si>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</si>
  <si>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</si>
  <si>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</si>
  <si>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</si>
  <si>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</si>
  <si>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</si>
  <si>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</si>
  <si>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</si>
  <si>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</si>
  <si>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</si>
  <si>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</si>
  <si>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</si>
  <si>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</si>
  <si>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</si>
  <si>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</si>
  <si>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</si>
  <si>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</si>
  <si>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</si>
  <si>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</si>
  <si>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</si>
  <si>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</si>
  <si>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</si>
  <si>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</si>
  <si>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</si>
  <si>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</si>
  <si>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</si>
  <si>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</si>
  <si>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</si>
  <si>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</si>
  <si>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</si>
  <si>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</si>
  <si>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</si>
  <si>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</si>
  <si>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</si>
  <si>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</si>
  <si>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</si>
  <si>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</si>
  <si>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</si>
  <si>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</si>
  <si>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</si>
  <si>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</si>
  <si>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</si>
  <si>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</si>
  <si>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</si>
  <si>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</si>
  <si>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</si>
  <si>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</si>
  <si>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</si>
  <si>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</si>
  <si>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</si>
  <si>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</si>
  <si>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</si>
  <si>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</si>
  <si>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</si>
  <si>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</si>
  <si>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</si>
  <si>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</si>
  <si>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</si>
  <si>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</si>
  <si>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</si>
  <si>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</si>
  <si>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</si>
  <si>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</si>
  <si>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</si>
  <si>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</si>
  <si>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</si>
  <si>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</si>
  <si>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</si>
  <si>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</si>
  <si>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</si>
  <si>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</si>
  <si>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</si>
  <si>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</si>
  <si>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</si>
  <si>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</si>
  <si>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</si>
  <si>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</si>
  <si>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</si>
  <si>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</si>
  <si>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</si>
  <si>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</si>
  <si>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</si>
  <si>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</si>
  <si>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</si>
  <si>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</si>
  <si>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</si>
  <si>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</si>
  <si>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</si>
  <si>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</si>
  <si>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</si>
  <si>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</si>
  <si>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</si>
  <si>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</si>
  <si>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</si>
  <si>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</si>
  <si>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</si>
  <si>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</si>
  <si>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</si>
  <si>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</si>
  <si>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</si>
  <si>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</si>
  <si>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</si>
  <si>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</si>
  <si>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</si>
  <si>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</si>
  <si>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</si>
  <si>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</si>
  <si>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</si>
  <si>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</si>
  <si>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</si>
  <si>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</si>
  <si>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</si>
  <si>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</si>
  <si>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</si>
  <si>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</si>
  <si>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</si>
  <si>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</si>
  <si>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</si>
  <si>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</si>
  <si>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</si>
  <si>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</si>
  <si>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</si>
  <si>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</si>
  <si>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</si>
  <si>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</si>
  <si>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</si>
  <si>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</si>
  <si>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</si>
  <si>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</si>
  <si>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</si>
  <si>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</si>
  <si>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</si>
  <si>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</si>
  <si>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</si>
  <si>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</si>
  <si>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</si>
  <si>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</si>
  <si>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</si>
  <si>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</si>
  <si>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</si>
  <si>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</si>
  <si>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</si>
  <si>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</si>
  <si>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</si>
  <si>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</si>
  <si>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</si>
  <si>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</si>
  <si>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</si>
  <si>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</si>
  <si>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</si>
  <si>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</si>
  <si>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</si>
  <si>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</si>
  <si>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</si>
  <si>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</si>
  <si>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</si>
  <si>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</si>
  <si>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</si>
  <si>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</si>
  <si>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</si>
  <si>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</si>
  <si>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</si>
  <si>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</si>
  <si>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</si>
  <si>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</si>
  <si>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</si>
  <si>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</si>
  <si>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</si>
  <si>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</si>
  <si>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</si>
  <si>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</si>
  <si>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</si>
  <si>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</si>
  <si>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</si>
  <si>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</si>
  <si>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</si>
  <si>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</si>
  <si>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</si>
  <si>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</si>
  <si>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</si>
  <si>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</si>
  <si>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</si>
  <si>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</si>
  <si>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</si>
  <si>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</si>
  <si>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</si>
  <si>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</si>
  <si>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</si>
  <si>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</si>
  <si>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</si>
  <si>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</si>
  <si>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</si>
  <si>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</si>
  <si>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</si>
  <si>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</si>
  <si>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</si>
  <si>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</si>
  <si>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</si>
  <si>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</si>
  <si>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</si>
  <si>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</si>
  <si>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</si>
  <si>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</si>
  <si>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</si>
  <si>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</si>
  <si>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</si>
  <si>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</si>
  <si>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</si>
  <si>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</si>
  <si>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</si>
  <si>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</si>
  <si>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</si>
  <si>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</si>
  <si>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</si>
  <si>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</si>
  <si>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</si>
  <si>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</si>
  <si>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</si>
  <si>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</si>
  <si>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</si>
  <si>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</si>
  <si>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</si>
  <si>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</si>
  <si>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</si>
  <si>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</si>
  <si>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</si>
  <si>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</si>
  <si>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</si>
  <si>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</si>
  <si>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</si>
  <si>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</si>
  <si>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</si>
  <si>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</si>
  <si>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</si>
  <si>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</si>
  <si>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</si>
  <si>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</si>
  <si>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</si>
  <si>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</si>
  <si>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</si>
  <si>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</si>
  <si>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</si>
  <si>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</si>
  <si>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</si>
  <si>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</si>
  <si>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</si>
  <si>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</si>
  <si>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</si>
  <si>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</si>
  <si>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</si>
  <si>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</si>
  <si>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</si>
  <si>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</si>
  <si>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</si>
  <si>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</si>
  <si>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</si>
  <si>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</si>
  <si>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</si>
  <si>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</si>
  <si>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</si>
  <si>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</si>
  <si>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</si>
  <si>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</si>
  <si>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</si>
  <si>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</si>
  <si>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</si>
  <si>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</si>
  <si>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</si>
  <si>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</si>
  <si>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</si>
  <si>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</si>
  <si>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</si>
  <si>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</si>
  <si>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</si>
  <si>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</si>
  <si>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</si>
  <si>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</si>
  <si>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</si>
  <si>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</si>
  <si>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</si>
  <si>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</si>
  <si>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</si>
  <si>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</si>
  <si>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</si>
  <si>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</si>
  <si>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</si>
  <si>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</si>
  <si>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</si>
  <si>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</si>
  <si>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</si>
  <si>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</si>
  <si>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</si>
  <si>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</si>
  <si>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</si>
  <si>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</si>
  <si>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</si>
  <si>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</si>
  <si>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</si>
  <si>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</si>
  <si>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</si>
  <si>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</si>
  <si>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</si>
  <si>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</si>
  <si>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</si>
  <si>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</si>
  <si>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</si>
  <si>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</si>
  <si>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</si>
  <si>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</si>
  <si>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</si>
  <si>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</si>
  <si>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</si>
  <si>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</si>
  <si>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</si>
  <si>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</si>
  <si>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</si>
  <si>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</si>
  <si>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</si>
  <si>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</si>
  <si>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</si>
  <si>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</si>
  <si>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</si>
  <si>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</si>
  <si>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</si>
  <si>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</si>
  <si>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</si>
  <si>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</si>
  <si>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</si>
  <si>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</si>
  <si>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</si>
  <si>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</si>
  <si>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</si>
  <si>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</si>
  <si>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</si>
  <si>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</si>
  <si>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</si>
  <si>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</si>
  <si>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</si>
  <si>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</si>
  <si>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</si>
  <si>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</si>
  <si>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</si>
  <si>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</si>
  <si>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</si>
  <si>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</si>
  <si>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</si>
  <si>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</si>
  <si>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</si>
  <si>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</si>
  <si>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</si>
  <si>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</si>
  <si>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</si>
  <si>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</si>
  <si>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</si>
  <si>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</si>
  <si>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</si>
  <si>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</si>
  <si>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</si>
  <si>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</si>
  <si>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</si>
  <si>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</si>
  <si>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</si>
  <si>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</si>
  <si>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</si>
  <si>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</si>
  <si>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</si>
  <si>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</si>
  <si>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</si>
  <si>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</si>
  <si>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</si>
  <si>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</si>
  <si>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</si>
  <si>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</si>
  <si>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</si>
  <si>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</si>
  <si>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</si>
  <si>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</si>
  <si>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</si>
  <si>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</si>
  <si>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</si>
  <si>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</si>
  <si>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</si>
  <si>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</si>
  <si>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</si>
  <si>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</si>
  <si>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</si>
  <si>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</si>
  <si>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</si>
  <si>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</si>
  <si>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</si>
  <si>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</si>
  <si>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</si>
  <si>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</si>
  <si>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</si>
  <si>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</si>
  <si>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</si>
  <si>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</si>
  <si>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</si>
  <si>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</si>
  <si>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</si>
  <si>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</si>
  <si>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</si>
  <si>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</si>
  <si>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</si>
  <si>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</si>
  <si>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</si>
  <si>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</si>
  <si>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</si>
  <si>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</si>
  <si>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</si>
  <si>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</si>
  <si>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</si>
  <si>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</si>
  <si>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</si>
  <si>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</si>
  <si>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</si>
  <si>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</si>
  <si>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</si>
  <si>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</si>
  <si>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</si>
  <si>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</si>
  <si>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</si>
  <si>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</si>
  <si>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</si>
  <si>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</si>
  <si>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</si>
  <si>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</si>
  <si>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</si>
  <si>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</si>
  <si>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</si>
  <si>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</si>
  <si>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</si>
  <si>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</si>
  <si>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</si>
  <si>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</si>
  <si>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</si>
  <si>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</si>
  <si>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</si>
  <si>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</si>
  <si>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</si>
  <si>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</si>
  <si>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</si>
  <si>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</si>
  <si>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</si>
  <si>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</si>
  <si>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</si>
  <si>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</si>
  <si>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</si>
  <si>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</si>
  <si>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</si>
  <si>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</si>
  <si>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</si>
  <si>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</si>
  <si>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</si>
  <si>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</si>
  <si>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</si>
  <si>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</si>
  <si>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</si>
  <si>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</si>
  <si>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</si>
  <si>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</si>
  <si>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</si>
  <si>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</si>
  <si>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</si>
  <si>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</si>
  <si>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</si>
  <si>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</si>
  <si>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</si>
  <si>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</si>
  <si>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</si>
  <si>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</si>
  <si>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</si>
  <si>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</si>
  <si>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</si>
  <si>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</si>
  <si>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</si>
  <si>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</si>
  <si>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</si>
  <si>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</si>
  <si>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</si>
  <si>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</si>
  <si>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</si>
  <si>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</si>
  <si>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</si>
  <si>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</si>
  <si>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</si>
  <si>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</si>
  <si>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</si>
  <si>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</si>
  <si>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</si>
  <si>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</si>
  <si>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</si>
  <si>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</si>
  <si>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</si>
  <si>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</si>
  <si>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</si>
  <si>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</si>
  <si>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</si>
  <si>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</si>
  <si>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</si>
  <si>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</si>
  <si>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</si>
  <si>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</si>
  <si>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</si>
  <si>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</si>
  <si>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</si>
  <si>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</si>
  <si>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</si>
  <si>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</si>
  <si>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</si>
  <si>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</si>
  <si>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</si>
  <si>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</si>
  <si>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</si>
  <si>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</si>
  <si>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</si>
  <si>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</si>
  <si>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</si>
  <si>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</si>
  <si>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</si>
  <si>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</si>
  <si>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</si>
  <si>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</si>
  <si>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</si>
  <si>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</si>
  <si>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</si>
  <si>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</si>
  <si>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</si>
  <si>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</si>
  <si>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</si>
  <si>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</si>
  <si>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</si>
  <si>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</si>
  <si>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</si>
  <si>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</si>
  <si>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</si>
  <si>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</si>
  <si>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</si>
  <si>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</si>
  <si>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</si>
  <si>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</si>
  <si>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</si>
  <si>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</si>
  <si>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</si>
  <si>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</si>
  <si>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</si>
  <si>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</si>
  <si>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</si>
  <si>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</si>
  <si>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</si>
  <si>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</si>
  <si>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</si>
  <si>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</si>
  <si>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</si>
  <si>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</si>
  <si>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</si>
  <si>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</si>
  <si>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</si>
  <si>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</si>
  <si>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</si>
  <si>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</si>
  <si>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</si>
  <si>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</si>
  <si>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</si>
  <si>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</si>
  <si>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</si>
  <si>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</si>
  <si>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</si>
  <si>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</si>
  <si>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</si>
  <si>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</si>
  <si>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</si>
  <si>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</si>
  <si>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</si>
  <si>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</si>
  <si>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</si>
  <si>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</si>
  <si>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</si>
  <si>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</si>
  <si>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</si>
  <si>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</si>
  <si>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</si>
  <si>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</si>
  <si>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</si>
  <si>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</si>
  <si>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</si>
  <si>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</si>
  <si>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</si>
  <si>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</si>
  <si>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</si>
  <si>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</si>
  <si>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</si>
  <si>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</si>
  <si>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</si>
  <si>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</si>
  <si>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</si>
  <si>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</si>
  <si>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</si>
  <si>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</si>
  <si>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</si>
  <si>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</si>
  <si>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</si>
  <si>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</si>
  <si>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</si>
  <si>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</si>
  <si>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</si>
  <si>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</si>
  <si>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</si>
  <si>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</si>
  <si>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</si>
  <si>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</si>
  <si>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</si>
  <si>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</si>
  <si>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</si>
  <si>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</si>
  <si>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</si>
  <si>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</si>
  <si>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</si>
  <si>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</si>
  <si>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</si>
  <si>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</si>
  <si>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</si>
  <si>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</si>
  <si>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</si>
  <si>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</si>
  <si>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</si>
  <si>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</si>
  <si>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</si>
  <si>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</si>
  <si>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</si>
  <si>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</si>
  <si>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</si>
  <si>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</si>
  <si>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</si>
  <si>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</si>
  <si>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</si>
  <si>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</si>
  <si>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</si>
  <si>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</si>
  <si>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</si>
  <si>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</si>
  <si>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</si>
  <si>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</si>
  <si>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</si>
  <si>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</si>
  <si>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</si>
  <si>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</si>
  <si>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</si>
  <si>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</si>
  <si>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</si>
  <si>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</si>
  <si>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</si>
  <si>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</si>
  <si>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</si>
  <si>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</si>
  <si>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</si>
  <si>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</si>
  <si>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</si>
  <si>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</si>
  <si>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</si>
  <si>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</si>
  <si>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</si>
  <si>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</si>
  <si>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</si>
  <si>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</si>
  <si>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</si>
  <si>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</si>
  <si>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</si>
  <si>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</si>
  <si>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</si>
  <si>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</si>
  <si>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</si>
  <si>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</si>
  <si>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</si>
  <si>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</si>
  <si>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</si>
  <si>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</si>
  <si>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</si>
  <si>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</si>
  <si>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</si>
  <si>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</si>
  <si>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</si>
  <si>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</si>
  <si>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</si>
  <si>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</si>
  <si>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</si>
  <si>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</si>
  <si>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</si>
  <si>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</si>
  <si>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</si>
  <si>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</si>
  <si>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</si>
  <si>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</si>
  <si>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</si>
  <si>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</si>
  <si>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</si>
  <si>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</si>
  <si>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</si>
  <si>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</si>
  <si>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</si>
  <si>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</si>
  <si>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</si>
  <si>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</si>
  <si>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</si>
  <si>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</si>
  <si>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</si>
  <si>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</si>
  <si>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</si>
  <si>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</si>
  <si>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</si>
  <si>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</si>
  <si>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</si>
  <si>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</si>
  <si>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</si>
  <si>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</si>
  <si>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</si>
  <si>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</si>
  <si>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</si>
  <si>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</si>
  <si>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</si>
  <si>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</si>
  <si>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</si>
  <si>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</si>
  <si>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</si>
  <si>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</si>
  <si>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</si>
  <si>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</si>
  <si>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</si>
  <si>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</si>
  <si>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</si>
  <si>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</si>
  <si>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</si>
  <si>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</si>
  <si>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</si>
  <si>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</si>
  <si>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</si>
  <si>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</si>
  <si>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</si>
  <si>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</si>
  <si>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</si>
  <si>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</si>
  <si>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</si>
  <si>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</si>
  <si>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</si>
  <si>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</si>
  <si>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</si>
  <si>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</si>
  <si>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</si>
  <si>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</si>
  <si>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</si>
  <si>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</si>
  <si>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</si>
  <si>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</si>
  <si>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</si>
  <si>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</si>
  <si>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</si>
  <si>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</si>
  <si>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</si>
  <si>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</si>
  <si>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</si>
  <si>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</si>
  <si>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</si>
  <si>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</si>
  <si>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</si>
  <si>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</si>
  <si>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</si>
  <si>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</si>
  <si>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</si>
  <si>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</si>
  <si>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</si>
  <si>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</si>
  <si>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</si>
  <si>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</si>
  <si>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</si>
  <si>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</si>
  <si>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</si>
  <si>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</si>
  <si>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</si>
  <si>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</si>
  <si>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</si>
  <si>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</si>
  <si>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</si>
  <si>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</si>
  <si>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</si>
  <si>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</si>
  <si>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</si>
  <si>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</si>
  <si>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</si>
  <si>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</si>
  <si>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</si>
  <si>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</si>
  <si>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</si>
  <si>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</si>
  <si>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</si>
  <si>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</si>
  <si>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</si>
  <si>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</si>
  <si>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</si>
  <si>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</si>
  <si>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</si>
  <si>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</si>
  <si>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</si>
  <si>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</si>
  <si>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</si>
  <si>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</si>
  <si>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</si>
  <si>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</si>
  <si>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</si>
  <si>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</si>
  <si>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</si>
  <si>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</si>
  <si>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</si>
  <si>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</si>
  <si>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</si>
  <si>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</si>
  <si>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</si>
  <si>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</si>
  <si>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</si>
  <si>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</si>
  <si>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</si>
  <si>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</si>
  <si>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</si>
  <si>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</si>
  <si>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</si>
  <si>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</si>
  <si>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</si>
  <si>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</si>
  <si>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</si>
  <si>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</si>
  <si>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</si>
  <si>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</si>
  <si>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</si>
  <si>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</si>
  <si>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</si>
  <si>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</si>
  <si>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</si>
  <si>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</si>
  <si>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</si>
  <si>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</si>
  <si>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</si>
  <si>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</si>
  <si>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</si>
  <si>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</si>
  <si>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</si>
  <si>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</si>
  <si>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</si>
  <si>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</si>
  <si>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</si>
  <si>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</si>
  <si>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</si>
  <si>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</si>
  <si>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</si>
  <si>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</si>
  <si>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</si>
  <si>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</si>
  <si>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</si>
  <si>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</si>
  <si>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</si>
  <si>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</si>
  <si>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</si>
  <si>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</si>
  <si>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</si>
  <si>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</si>
  <si>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</si>
  <si>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</si>
  <si>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</si>
  <si>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</si>
  <si>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</si>
  <si>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</si>
  <si>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</si>
  <si>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</si>
  <si>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</si>
  <si>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</si>
  <si>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</si>
  <si>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</si>
  <si>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</si>
  <si>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</si>
  <si>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</si>
  <si>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</si>
  <si>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</si>
  <si>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</si>
  <si>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</si>
  <si>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</si>
  <si>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</si>
  <si>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</si>
  <si>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</si>
  <si>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</si>
  <si>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</si>
  <si>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</si>
  <si>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</si>
  <si>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</si>
  <si>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</si>
  <si>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</si>
  <si>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</si>
  <si>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</si>
  <si>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</si>
  <si>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</si>
  <si>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</si>
  <si>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</si>
  <si>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</si>
  <si>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</si>
  <si>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</si>
  <si>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</si>
  <si>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</si>
  <si>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</si>
  <si>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</si>
  <si>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</si>
  <si>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</si>
  <si>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</si>
  <si>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</si>
  <si>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</si>
  <si>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</si>
  <si>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</si>
  <si>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</si>
  <si>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</si>
  <si>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</si>
  <si>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</si>
  <si>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</si>
  <si>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</si>
  <si>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</si>
  <si>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</si>
  <si>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</si>
  <si>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</si>
  <si>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</si>
  <si>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</si>
  <si>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</si>
  <si>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</si>
  <si>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</si>
  <si>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</si>
  <si>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</si>
  <si>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</si>
  <si>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</si>
  <si>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</si>
  <si>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</si>
  <si>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</si>
  <si>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</si>
  <si>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</si>
  <si>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</si>
  <si>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</si>
  <si>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</si>
  <si>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</si>
  <si>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</si>
  <si>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</si>
  <si>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</si>
  <si>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</si>
  <si>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</si>
  <si>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</si>
  <si>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</si>
  <si>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</si>
  <si>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</si>
  <si>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</si>
  <si>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</si>
  <si>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</si>
  <si>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</si>
  <si>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</si>
  <si>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</si>
  <si>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</si>
  <si>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</si>
  <si>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</si>
  <si>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</si>
  <si>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</si>
  <si>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</si>
  <si>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</si>
  <si>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</si>
  <si>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</si>
  <si>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</si>
  <si>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</si>
  <si>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</si>
  <si>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</si>
  <si>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</si>
  <si>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</si>
  <si>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</si>
  <si>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</si>
  <si>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</si>
  <si>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</si>
  <si>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</si>
  <si>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</si>
  <si>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</si>
  <si>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</si>
  <si>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</si>
  <si>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</si>
  <si>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</si>
  <si>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</si>
  <si>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</si>
  <si>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</si>
  <si>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</si>
  <si>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</si>
  <si>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</si>
  <si>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</si>
  <si>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</si>
  <si>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</si>
  <si>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</si>
  <si>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</si>
  <si>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</si>
  <si>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</si>
  <si>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</si>
  <si>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</si>
  <si>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</si>
  <si>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</si>
  <si>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</si>
  <si>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</si>
  <si>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</si>
  <si>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</si>
  <si>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</si>
  <si>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</si>
  <si>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</si>
  <si>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</si>
  <si>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</si>
  <si>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</si>
  <si>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</si>
  <si>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</si>
  <si>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</si>
  <si>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</si>
  <si>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</si>
  <si>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</si>
  <si>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</si>
  <si>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</si>
  <si>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</si>
  <si>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</si>
  <si>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</si>
  <si>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</si>
  <si>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</si>
  <si>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</si>
  <si>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</si>
  <si>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</si>
  <si>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</si>
  <si>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</si>
  <si>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</si>
  <si>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</si>
  <si>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</si>
  <si>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</si>
  <si>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</si>
  <si>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</si>
  <si>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</si>
  <si>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</si>
  <si>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</si>
  <si>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</si>
  <si>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</si>
  <si>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</si>
  <si>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</si>
  <si>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</si>
  <si>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</si>
  <si>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</si>
  <si>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</si>
  <si>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</si>
  <si>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</si>
  <si>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</si>
  <si>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</si>
  <si>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</si>
  <si>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</si>
  <si>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</si>
  <si>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</si>
  <si>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</si>
  <si>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</si>
  <si>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</si>
  <si>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</si>
  <si>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</si>
  <si>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</si>
  <si>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</si>
  <si>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</si>
  <si>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</si>
  <si>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</si>
  <si>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</si>
  <si>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</si>
  <si>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</si>
  <si>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</si>
  <si>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</si>
  <si>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</si>
  <si>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</si>
  <si>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</si>
  <si>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</si>
  <si>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</si>
  <si>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</si>
  <si>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</si>
  <si>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</si>
  <si>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</si>
  <si>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</si>
  <si>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</si>
  <si>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</si>
  <si>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</si>
  <si>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</si>
  <si>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</si>
  <si>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</si>
  <si>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</si>
  <si>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</si>
  <si>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</si>
  <si>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</si>
  <si>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</si>
  <si>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</si>
  <si>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</si>
  <si>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</si>
  <si>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</si>
  <si>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</si>
  <si>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</si>
  <si>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</si>
  <si>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</si>
  <si>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</si>
  <si>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</si>
  <si>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</si>
  <si>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</si>
  <si>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</si>
  <si>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</si>
  <si>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</si>
  <si>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</si>
  <si>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</si>
  <si>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</si>
  <si>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</si>
  <si>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</si>
  <si>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</si>
  <si>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</si>
  <si>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</si>
  <si>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</si>
  <si>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</si>
  <si>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</si>
  <si>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</si>
  <si>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</si>
  <si>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</si>
  <si>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</si>
  <si>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</si>
  <si>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</si>
  <si>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</si>
  <si>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</si>
  <si>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</si>
  <si>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</si>
  <si>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</si>
  <si>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</si>
  <si>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</si>
  <si>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</si>
  <si>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</si>
  <si>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</si>
  <si>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</si>
  <si>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</si>
  <si>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</si>
  <si>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</si>
  <si>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</si>
  <si>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</si>
  <si>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</si>
  <si>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</si>
  <si>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</si>
  <si>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</si>
  <si>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</si>
  <si>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</si>
  <si>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</si>
  <si>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</si>
  <si>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</si>
  <si>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</si>
  <si>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</si>
  <si>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</si>
  <si>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</si>
  <si>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</si>
  <si>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</si>
  <si>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</si>
  <si>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</si>
  <si>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</si>
  <si>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</si>
  <si>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</si>
  <si>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</si>
  <si>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</si>
  <si>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</si>
  <si>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</si>
  <si>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</si>
  <si>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</si>
  <si>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</si>
  <si>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</si>
  <si>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</si>
  <si>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</si>
  <si>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</si>
  <si>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</si>
  <si>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</si>
  <si>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</si>
  <si>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</si>
  <si>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</si>
  <si>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</si>
  <si>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</si>
  <si>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</si>
  <si>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</si>
  <si>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</si>
  <si>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</si>
  <si>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</si>
  <si>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</si>
  <si>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</si>
  <si>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</si>
  <si>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</si>
  <si>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</si>
  <si>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</si>
  <si>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</si>
  <si>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</si>
  <si>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</si>
  <si>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</si>
  <si>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</si>
  <si>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</si>
  <si>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</si>
  <si>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</si>
  <si>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</si>
  <si>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</si>
  <si>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</si>
  <si>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</si>
  <si>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</si>
  <si>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</si>
  <si>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</si>
  <si>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</si>
  <si>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</si>
  <si>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</si>
  <si>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</si>
  <si>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</si>
  <si>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</si>
  <si>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</si>
  <si>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</si>
  <si>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</si>
  <si>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</si>
  <si>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</si>
  <si>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</si>
  <si>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</si>
  <si>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</si>
  <si>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</si>
  <si>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</si>
  <si>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</si>
  <si>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</si>
  <si>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</si>
  <si>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</si>
  <si>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</si>
  <si>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</si>
  <si>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</si>
  <si>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</si>
  <si>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</si>
  <si>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</si>
  <si>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</si>
  <si>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</si>
  <si>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</si>
  <si>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</si>
  <si>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</si>
  <si>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</si>
  <si>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</si>
  <si>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</si>
  <si>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</si>
  <si>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</si>
  <si>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</si>
  <si>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</si>
  <si>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</si>
  <si>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</si>
  <si>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</si>
  <si>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</si>
  <si>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</si>
  <si>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</si>
  <si>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</si>
  <si>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</si>
  <si>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</si>
  <si>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</si>
  <si>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</si>
  <si>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</si>
  <si>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</si>
  <si>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</si>
  <si>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</si>
  <si>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</si>
  <si>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</si>
  <si>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</si>
  <si>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</si>
  <si>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</si>
  <si>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</si>
  <si>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</si>
  <si>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</si>
  <si>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</si>
  <si>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</si>
  <si>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</si>
  <si>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</si>
  <si>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</si>
  <si>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</si>
  <si>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</si>
  <si>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</si>
  <si>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</si>
  <si>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</si>
  <si>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</si>
  <si>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</si>
  <si>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</si>
  <si>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</si>
  <si>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</si>
  <si>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</si>
  <si>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</si>
  <si>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</si>
  <si>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</si>
  <si>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</si>
  <si>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</si>
  <si>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</si>
  <si>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</si>
  <si>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</si>
  <si>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</si>
  <si>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</si>
  <si>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</si>
  <si>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</si>
  <si>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</si>
  <si>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</si>
  <si>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</si>
  <si>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</si>
  <si>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</si>
  <si>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</si>
  <si>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</si>
  <si>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</si>
  <si>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</si>
  <si>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</si>
  <si>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</si>
  <si>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</si>
  <si>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</si>
  <si>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</si>
  <si>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</si>
  <si>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</si>
  <si>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</si>
  <si>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</si>
  <si>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</si>
  <si>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</si>
  <si>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</si>
  <si>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</si>
  <si>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</si>
  <si>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</si>
  <si>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</si>
  <si>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</si>
  <si>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</si>
  <si>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</si>
  <si>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</si>
  <si>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</si>
  <si>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</si>
  <si>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</si>
  <si>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</si>
  <si>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</si>
  <si>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</si>
  <si>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</si>
  <si>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</si>
  <si>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</si>
  <si>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</si>
  <si>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</si>
  <si>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</si>
  <si>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</si>
  <si>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</si>
  <si>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</si>
  <si>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</si>
  <si>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</si>
  <si>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</si>
  <si>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</si>
  <si>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</si>
  <si>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</si>
  <si>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</si>
  <si>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</si>
  <si>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</si>
  <si>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</si>
  <si>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</si>
  <si>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</si>
  <si>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</si>
  <si>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</si>
  <si>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</si>
  <si>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</si>
  <si>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</si>
  <si>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</si>
  <si>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</si>
  <si>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</si>
  <si>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</si>
  <si>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</si>
  <si>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</si>
  <si>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</si>
  <si>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</si>
  <si>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</si>
  <si>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</si>
  <si>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</si>
  <si>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</si>
  <si>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</si>
  <si>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</si>
  <si>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</si>
  <si>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</si>
  <si>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</si>
  <si>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</si>
  <si>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</si>
  <si>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</si>
  <si>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</si>
  <si>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</si>
  <si>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</si>
  <si>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</si>
  <si>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</si>
  <si>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</si>
  <si>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</si>
  <si>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</si>
  <si>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</si>
  <si>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</si>
  <si>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</si>
  <si>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</si>
  <si>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</si>
  <si>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</si>
  <si>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</si>
  <si>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</si>
  <si>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</si>
  <si>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</si>
  <si>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</si>
  <si>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</si>
  <si>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</si>
  <si>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</si>
  <si>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</si>
  <si>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</si>
  <si>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</si>
  <si>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</si>
  <si>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</si>
  <si>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</si>
  <si>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</si>
  <si>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</si>
  <si>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</si>
  <si>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</si>
  <si>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</si>
  <si>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</si>
  <si>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</si>
  <si>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</si>
  <si>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</si>
  <si>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</si>
  <si>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</si>
  <si>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</si>
  <si>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</si>
  <si>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</si>
  <si>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</si>
  <si>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</si>
  <si>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</si>
  <si>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</si>
  <si>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</si>
  <si>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</si>
  <si>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</si>
  <si>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</si>
  <si>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</si>
  <si>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</si>
  <si>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</si>
  <si>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</si>
  <si>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</si>
  <si>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</si>
  <si>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</si>
  <si>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</si>
  <si>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</si>
  <si>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</si>
  <si>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</si>
  <si>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</si>
  <si>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</si>
  <si>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</si>
  <si>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</si>
  <si>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</si>
  <si>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</si>
  <si>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</si>
  <si>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</si>
  <si>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</si>
  <si>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</si>
  <si>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</si>
  <si>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</si>
  <si>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</si>
  <si>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</si>
  <si>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</si>
  <si>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</si>
  <si>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</si>
  <si>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</si>
  <si>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</si>
  <si>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</si>
  <si>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</si>
  <si>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</si>
  <si>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</si>
  <si>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</si>
  <si>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</si>
  <si>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</si>
  <si>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</si>
  <si>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</si>
  <si>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</si>
  <si>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</si>
  <si>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</si>
  <si>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</si>
  <si>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</si>
  <si>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</si>
  <si>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</si>
  <si>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</si>
  <si>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</si>
  <si>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</si>
  <si>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</si>
  <si>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</si>
  <si>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</si>
  <si>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</si>
  <si>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</si>
  <si>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</si>
  <si>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</si>
  <si>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</si>
  <si>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</si>
  <si>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</si>
  <si>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</si>
  <si>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</si>
  <si>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</si>
  <si>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</si>
  <si>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</si>
  <si>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</si>
  <si>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</si>
  <si>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</si>
  <si>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</si>
  <si>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</si>
  <si>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</si>
  <si>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</si>
  <si>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</si>
  <si>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</si>
  <si>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</si>
  <si>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</si>
  <si>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</si>
  <si>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</si>
  <si>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</si>
  <si>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</si>
  <si>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</si>
  <si>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</si>
  <si>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</si>
  <si>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</si>
  <si>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</si>
  <si>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</si>
  <si>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</si>
  <si>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</si>
  <si>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</si>
  <si>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</si>
  <si>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</si>
  <si>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</si>
  <si>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</si>
  <si>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</si>
  <si>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</si>
  <si>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</si>
  <si>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</si>
  <si>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</si>
  <si>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</si>
  <si>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</si>
  <si>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</si>
  <si>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</si>
  <si>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</si>
  <si>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</si>
  <si>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</si>
  <si>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</si>
  <si>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</si>
  <si>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</si>
  <si>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</si>
  <si>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</si>
  <si>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</si>
  <si>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</si>
  <si>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</si>
  <si>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</si>
  <si>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</si>
  <si>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</si>
  <si>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</si>
  <si>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</si>
  <si>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</si>
  <si>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</si>
  <si>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</si>
  <si>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</si>
  <si>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</si>
  <si>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</si>
  <si>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</si>
  <si>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</si>
  <si>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</si>
  <si>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</si>
  <si>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</si>
  <si>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</si>
  <si>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</si>
  <si>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</si>
  <si>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</si>
  <si>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</si>
  <si>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</si>
  <si>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</si>
  <si>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</si>
  <si>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</si>
  <si>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</si>
  <si>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</si>
  <si>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</si>
  <si>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</si>
  <si>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</si>
  <si>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</si>
  <si>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</si>
  <si>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</si>
  <si>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</si>
  <si>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</si>
  <si>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</si>
  <si>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</si>
  <si>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</si>
  <si>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</si>
  <si>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</si>
  <si>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</si>
  <si>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</si>
  <si>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</si>
  <si>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</si>
  <si>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</si>
  <si>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</si>
  <si>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</si>
  <si>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</si>
  <si>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</si>
  <si>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</si>
  <si>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</si>
  <si>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</si>
  <si>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</si>
  <si>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</si>
  <si>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</si>
  <si>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</si>
  <si>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</si>
  <si>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</si>
  <si>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</si>
  <si>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</si>
  <si>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</si>
  <si>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</si>
  <si>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</si>
  <si>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</si>
  <si>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</si>
  <si>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</si>
  <si>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</si>
  <si>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</si>
  <si>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</si>
  <si>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</si>
  <si>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</si>
  <si>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</si>
  <si>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</si>
  <si>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</si>
  <si>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</si>
  <si>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</si>
  <si>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</si>
  <si>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</si>
  <si>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</si>
  <si>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</si>
  <si>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</si>
  <si>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</si>
  <si>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</si>
  <si>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</si>
  <si>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</si>
  <si>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</si>
  <si>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</si>
  <si>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</si>
  <si>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</si>
  <si>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</si>
  <si>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</si>
  <si>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</si>
  <si>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</si>
  <si>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</si>
  <si>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</si>
  <si>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</si>
  <si>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</si>
  <si>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</si>
  <si>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</si>
  <si>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</si>
  <si>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</si>
  <si>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</si>
  <si>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</si>
  <si>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</si>
  <si>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</si>
  <si>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</si>
  <si>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</si>
  <si>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</si>
  <si>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</si>
  <si>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</si>
  <si>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</si>
  <si>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</si>
  <si>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</si>
  <si>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</si>
  <si>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</si>
  <si>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</si>
  <si>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</si>
  <si>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</si>
  <si>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</si>
  <si>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</si>
  <si>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</si>
  <si>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</si>
  <si>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</si>
  <si>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</si>
  <si>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</si>
  <si>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</si>
  <si>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</si>
  <si>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</si>
  <si>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</si>
  <si>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</si>
  <si>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</si>
  <si>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</si>
  <si>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</si>
  <si>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</si>
  <si>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</si>
  <si>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</si>
  <si>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</si>
  <si>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</si>
  <si>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</si>
  <si>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</si>
  <si>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</si>
  <si>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</si>
  <si>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</si>
  <si>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</si>
  <si>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</si>
  <si>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</si>
  <si>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</si>
  <si>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</si>
  <si>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</si>
  <si>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</si>
  <si>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</si>
  <si>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</si>
  <si>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</si>
  <si>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</si>
  <si>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</si>
  <si>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</si>
  <si>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</si>
  <si>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</si>
  <si>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</si>
  <si>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</si>
  <si>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</si>
  <si>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</si>
  <si>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</si>
  <si>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</si>
  <si>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</si>
  <si>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</si>
  <si>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</si>
  <si>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</si>
  <si>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</si>
  <si>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</si>
  <si>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</si>
  <si>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</si>
  <si>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</si>
  <si>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</si>
  <si>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</si>
  <si>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</si>
  <si>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</si>
  <si>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</si>
  <si>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</si>
  <si>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</si>
  <si>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</si>
  <si>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</si>
  <si>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</si>
  <si>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</si>
  <si>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</si>
  <si>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</si>
  <si>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</si>
  <si>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</si>
  <si>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</si>
  <si>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</si>
  <si>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</si>
  <si>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</si>
  <si>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</si>
  <si>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</si>
  <si>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</si>
  <si>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</si>
  <si>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</si>
  <si>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</si>
  <si>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</si>
  <si>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</si>
  <si>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</si>
  <si>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</si>
  <si>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</si>
  <si>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</si>
  <si>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</si>
  <si>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</si>
  <si>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</si>
  <si>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</si>
  <si>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</si>
  <si>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</si>
  <si>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</si>
  <si>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</si>
  <si>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</si>
  <si>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</si>
  <si>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</si>
  <si>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</si>
  <si>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</si>
  <si>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</si>
  <si>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</si>
  <si>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</si>
  <si>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</si>
  <si>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</si>
  <si>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</si>
  <si>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</si>
  <si>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</si>
  <si>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</si>
  <si>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</si>
  <si>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</si>
  <si>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</si>
  <si>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</si>
  <si>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</si>
  <si>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</si>
  <si>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</si>
  <si>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</si>
  <si>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</si>
  <si>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</si>
  <si>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</si>
  <si>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</si>
  <si>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</si>
  <si>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</si>
  <si>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</si>
  <si>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</si>
  <si>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</si>
  <si>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</si>
  <si>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</si>
  <si>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</si>
  <si>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</si>
  <si>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</si>
  <si>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</si>
  <si>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</si>
  <si>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</si>
  <si>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</si>
  <si>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</si>
  <si>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</si>
  <si>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</si>
  <si>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</si>
  <si>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</si>
  <si>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</si>
  <si>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</si>
  <si>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</si>
  <si>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</si>
  <si>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</si>
  <si>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</si>
  <si>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</si>
  <si>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</si>
  <si>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</si>
  <si>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</si>
  <si>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</si>
  <si>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</si>
  <si>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</si>
  <si>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</si>
  <si>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</si>
  <si>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</si>
  <si>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</si>
  <si>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</si>
  <si>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</si>
  <si>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</si>
  <si>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</si>
  <si>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</si>
  <si>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</si>
  <si>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</si>
  <si>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</si>
  <si>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</si>
  <si>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</si>
  <si>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</si>
  <si>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</si>
  <si>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</si>
  <si>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</si>
  <si>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</si>
  <si>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</si>
  <si>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</si>
  <si>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</si>
  <si>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</si>
  <si>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</si>
  <si>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</si>
  <si>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</si>
  <si>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</si>
  <si>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</si>
  <si>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</si>
  <si>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</si>
  <si>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</si>
  <si>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</si>
  <si>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</si>
  <si>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</si>
  <si>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</si>
  <si>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</si>
  <si>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</si>
  <si>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</si>
  <si>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</si>
  <si>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</si>
  <si>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</si>
  <si>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</si>
  <si>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</si>
  <si>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</si>
  <si>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</si>
  <si>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</si>
  <si>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</si>
  <si>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</si>
  <si>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</si>
  <si>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</si>
  <si>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</si>
  <si>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</si>
  <si>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</si>
  <si>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</si>
  <si>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</si>
  <si>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</si>
  <si>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</si>
  <si>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</si>
  <si>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</si>
  <si>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</si>
  <si>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</si>
  <si>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</si>
  <si>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</si>
  <si>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</si>
  <si>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</si>
  <si>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</si>
  <si>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</si>
  <si>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</si>
  <si>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</si>
  <si>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</si>
  <si>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</si>
  <si>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</si>
  <si>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</si>
  <si>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</si>
  <si>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</si>
  <si>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</si>
  <si>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</si>
  <si>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</si>
  <si>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</si>
  <si>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</si>
  <si>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</si>
  <si>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</si>
  <si>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</si>
  <si>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</si>
  <si>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</si>
  <si>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</si>
  <si>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</si>
  <si>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</si>
  <si>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</si>
  <si>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</si>
  <si>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</si>
  <si>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</si>
  <si>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</si>
  <si>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</si>
  <si>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</si>
  <si>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</si>
  <si>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</si>
  <si>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</si>
  <si>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</si>
  <si>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</si>
  <si>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</si>
  <si>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</si>
  <si>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</si>
  <si>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</si>
  <si>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</si>
  <si>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</si>
  <si>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</si>
  <si>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</si>
  <si>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</si>
  <si>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</si>
  <si>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</si>
  <si>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</si>
  <si>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</si>
  <si>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</si>
  <si>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</si>
  <si>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</si>
  <si>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</si>
  <si>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</si>
  <si>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</si>
  <si>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</si>
  <si>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</si>
  <si>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</si>
  <si>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</si>
  <si>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</si>
  <si>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</si>
  <si>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</si>
  <si>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</si>
  <si>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</si>
  <si>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</si>
  <si>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</si>
  <si>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</si>
  <si>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</si>
  <si>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</si>
  <si>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</si>
  <si>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</si>
  <si>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</si>
  <si>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</si>
  <si>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</si>
  <si>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</si>
  <si>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</si>
  <si>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</si>
  <si>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</si>
  <si>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</si>
  <si>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</si>
  <si>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</si>
  <si>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</si>
  <si>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</si>
  <si>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</si>
  <si>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</si>
  <si>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</si>
  <si>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</si>
  <si>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</si>
  <si>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</si>
  <si>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</si>
  <si>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</si>
  <si>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</si>
  <si>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</si>
  <si>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</si>
  <si>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</si>
  <si>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</si>
  <si>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</si>
  <si>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</si>
  <si>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</si>
  <si>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</si>
  <si>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</si>
  <si>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</si>
  <si>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</si>
  <si>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</si>
  <si>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</si>
  <si>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</si>
  <si>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</si>
  <si>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</si>
  <si>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</si>
  <si>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</si>
  <si>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</si>
  <si>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</si>
  <si>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</si>
  <si>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</si>
  <si>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</si>
  <si>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</si>
  <si>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</si>
  <si>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</si>
  <si>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</si>
  <si>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</si>
  <si>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</si>
  <si>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</si>
  <si>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</si>
  <si>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</si>
  <si>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</si>
  <si>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</si>
  <si>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</si>
  <si>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</si>
  <si>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</si>
  <si>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</si>
  <si>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</si>
  <si>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</si>
  <si>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</si>
  <si>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</si>
  <si>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</si>
  <si>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</si>
  <si>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</si>
  <si>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</si>
  <si>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</si>
  <si>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</si>
  <si>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</si>
  <si>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</si>
  <si>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</si>
  <si>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</si>
  <si>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</si>
  <si>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</si>
  <si>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</si>
  <si>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</si>
  <si>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</si>
  <si>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</si>
  <si>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</si>
  <si>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</si>
  <si>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</si>
  <si>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</si>
  <si>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</si>
  <si>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</si>
  <si>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</si>
  <si>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</si>
  <si>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</si>
  <si>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</si>
  <si>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</si>
  <si>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</si>
  <si>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</si>
  <si>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</si>
  <si>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</si>
  <si>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</si>
  <si>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</si>
  <si>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</si>
  <si>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</si>
  <si>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</si>
  <si>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</si>
  <si>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</si>
  <si>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</si>
  <si>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</si>
  <si>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</si>
  <si>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</si>
  <si>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</si>
  <si>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</si>
  <si>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</si>
  <si>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</si>
  <si>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</si>
  <si>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</si>
  <si>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</si>
  <si>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</si>
  <si>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</si>
  <si>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</si>
  <si>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</si>
  <si>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</si>
  <si>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</si>
  <si>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</si>
  <si>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</si>
  <si>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</si>
  <si>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</si>
  <si>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</si>
  <si>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</si>
  <si>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</si>
  <si>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</si>
  <si>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</si>
  <si>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</si>
  <si>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</si>
  <si>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</si>
  <si>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</si>
  <si>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</si>
  <si>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</si>
  <si>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</si>
  <si>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</si>
  <si>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</si>
  <si>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</si>
  <si>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</si>
  <si>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</si>
  <si>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</si>
  <si>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</si>
  <si>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</si>
  <si>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</si>
  <si>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</si>
  <si>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</si>
  <si>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</si>
  <si>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</si>
  <si>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</si>
  <si>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</si>
  <si>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</si>
  <si>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</si>
  <si>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</si>
  <si>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</si>
  <si>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</si>
  <si>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</si>
  <si>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</si>
  <si>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</si>
  <si>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</si>
  <si>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</si>
  <si>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</si>
  <si>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</si>
  <si>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</si>
  <si>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</si>
  <si>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</si>
  <si>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</si>
  <si>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</si>
  <si>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</si>
  <si>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</si>
  <si>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</si>
  <si>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</si>
  <si>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</si>
  <si>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</si>
  <si>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</si>
  <si>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</si>
  <si>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</si>
  <si>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</si>
  <si>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</si>
  <si>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</si>
  <si>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</si>
  <si>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</si>
  <si>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</si>
  <si>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</si>
  <si>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</si>
  <si>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</si>
  <si>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</si>
  <si>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</si>
  <si>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</si>
  <si>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</si>
  <si>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</si>
  <si>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</si>
  <si>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</si>
  <si>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</si>
  <si>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</si>
  <si>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</si>
  <si>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</si>
  <si>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</si>
  <si>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</si>
  <si>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</si>
  <si>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</si>
  <si>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</si>
  <si>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</si>
  <si>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</si>
  <si>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</si>
  <si>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</si>
  <si>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</si>
  <si>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</si>
  <si>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</si>
  <si>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</si>
  <si>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</si>
  <si>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</si>
  <si>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</si>
  <si>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</si>
  <si>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</si>
  <si>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</si>
  <si>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</si>
  <si>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</si>
  <si>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</si>
  <si>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</si>
  <si>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</si>
  <si>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</si>
  <si>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</si>
  <si>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</si>
  <si>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</si>
  <si>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</si>
  <si>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</si>
  <si>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</si>
  <si>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</si>
  <si>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</si>
  <si>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</si>
  <si>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</si>
  <si>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</si>
  <si>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</si>
  <si>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</si>
  <si>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</si>
  <si>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</si>
  <si>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</si>
  <si>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</si>
  <si>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</si>
  <si>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</si>
  <si>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</si>
  <si>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</si>
  <si>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</si>
  <si>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</si>
  <si>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</si>
  <si>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</si>
  <si>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</si>
  <si>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</si>
  <si>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</si>
  <si>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</si>
  <si>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</si>
  <si>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</si>
  <si>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</si>
  <si>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</si>
  <si>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</si>
  <si>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</si>
  <si>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</si>
  <si>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</si>
  <si>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</si>
  <si>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</si>
  <si>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</si>
  <si>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</si>
  <si>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</si>
  <si>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</si>
  <si>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</si>
  <si>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</si>
  <si>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</si>
  <si>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</si>
  <si>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</si>
  <si>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</si>
  <si>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</si>
  <si>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</si>
  <si>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</si>
  <si>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</si>
  <si>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</si>
  <si>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</si>
  <si>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</si>
  <si>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</si>
  <si>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</si>
  <si>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</si>
  <si>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</si>
  <si>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</si>
  <si>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</si>
  <si>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</si>
  <si>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</si>
  <si>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</si>
  <si>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</si>
  <si>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</si>
  <si>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</si>
  <si>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</si>
  <si>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</si>
  <si>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</si>
  <si>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</si>
  <si>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</si>
  <si>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</si>
  <si>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</si>
  <si>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</si>
  <si>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</si>
  <si>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</si>
  <si>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</si>
  <si>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</si>
  <si>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</si>
  <si>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</si>
  <si>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</si>
  <si>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</si>
  <si>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</si>
  <si>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</si>
  <si>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</si>
  <si>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</si>
  <si>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</si>
  <si>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</si>
  <si>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</si>
  <si>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</si>
  <si>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</si>
  <si>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</si>
  <si>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</si>
  <si>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</si>
  <si>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</si>
  <si>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</si>
  <si>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</si>
  <si>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</si>
  <si>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</si>
  <si>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</si>
  <si>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</si>
  <si>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</si>
  <si>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</si>
  <si>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</si>
  <si>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</si>
  <si>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</si>
  <si>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</si>
  <si>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</si>
  <si>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</si>
  <si>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</si>
  <si>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</si>
  <si>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</si>
  <si>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</si>
  <si>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</si>
  <si>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</si>
  <si>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</si>
  <si>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</si>
  <si>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</si>
  <si>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</si>
  <si>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</si>
  <si>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</si>
  <si>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</si>
  <si>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</si>
  <si>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</si>
  <si>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</si>
  <si>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</si>
  <si>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</si>
  <si>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</si>
  <si>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</si>
  <si>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</si>
  <si>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</si>
  <si>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</si>
  <si>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</si>
  <si>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</si>
  <si>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</si>
  <si>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</si>
  <si>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</si>
  <si>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</si>
  <si>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</si>
  <si>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</si>
  <si>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</si>
  <si>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</si>
  <si>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</si>
  <si>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</si>
  <si>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</si>
  <si>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</si>
  <si>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</si>
  <si>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</si>
  <si>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</si>
  <si>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</si>
  <si>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</si>
  <si>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</si>
  <si>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</si>
  <si>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</si>
  <si>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</si>
  <si>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</si>
  <si>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</si>
  <si>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</si>
  <si>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</si>
  <si>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</si>
  <si>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</si>
  <si>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</si>
  <si>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</si>
  <si>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</si>
  <si>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</si>
  <si>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</si>
  <si>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</si>
  <si>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</si>
  <si>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</si>
  <si>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</si>
  <si>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</si>
  <si>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</si>
  <si>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</si>
  <si>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</si>
  <si>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</si>
  <si>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</si>
  <si>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</si>
  <si>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</si>
  <si>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</si>
  <si>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</si>
  <si>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</si>
  <si>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</si>
  <si>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</si>
  <si>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</si>
  <si>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</si>
  <si>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</si>
  <si>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</si>
  <si>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</si>
  <si>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</si>
  <si>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</si>
  <si>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</si>
  <si>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</si>
  <si>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</si>
  <si>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</si>
  <si>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</si>
  <si>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</si>
  <si>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</si>
  <si>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</si>
  <si>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</si>
  <si>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</si>
  <si>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</si>
  <si>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</si>
  <si>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</si>
  <si>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</si>
  <si>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</si>
  <si>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</si>
  <si>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</si>
  <si>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</si>
  <si>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</si>
  <si>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</si>
  <si>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</si>
  <si>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</si>
  <si>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</si>
  <si>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</si>
  <si>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</si>
  <si>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</si>
  <si>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</si>
  <si>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</si>
  <si>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</si>
  <si>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</si>
  <si>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</si>
  <si>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</si>
  <si>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</si>
  <si>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</si>
  <si>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</si>
  <si>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</si>
  <si>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</si>
  <si>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</si>
  <si>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</si>
  <si>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</si>
  <si>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</si>
  <si>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</si>
  <si>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</si>
  <si>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</si>
  <si>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</si>
  <si>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</si>
  <si>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</si>
  <si>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</si>
  <si>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</si>
  <si>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</si>
  <si>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</si>
  <si>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</si>
  <si>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</si>
  <si>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</si>
  <si>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</si>
  <si>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</si>
  <si>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</si>
  <si>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</si>
  <si>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</si>
  <si>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</si>
  <si>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</si>
  <si>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</si>
  <si>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</si>
  <si>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</si>
  <si>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</si>
  <si>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</si>
  <si>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</si>
  <si>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</si>
  <si>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</si>
  <si>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</si>
  <si>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</si>
  <si>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</si>
  <si>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</si>
  <si>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</si>
  <si>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</si>
  <si>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</si>
  <si>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</si>
  <si>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</si>
  <si>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</si>
  <si>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</si>
  <si>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</si>
  <si>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</si>
  <si>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</si>
  <si>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</si>
  <si>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</si>
  <si>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</si>
  <si>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</si>
  <si>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</si>
  <si>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</si>
  <si>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</si>
  <si>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</si>
  <si>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</si>
  <si>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</si>
  <si>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</si>
  <si>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</si>
  <si>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</si>
  <si>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</si>
  <si>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</si>
  <si>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</si>
  <si>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</si>
  <si>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</si>
  <si>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</si>
  <si>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</si>
  <si>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</si>
  <si>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</si>
  <si>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</si>
  <si>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</si>
  <si>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</si>
  <si>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</si>
  <si>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</si>
  <si>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</si>
  <si>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</si>
  <si>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</si>
  <si>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</si>
  <si>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</si>
  <si>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</si>
  <si>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</si>
  <si>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</si>
  <si>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</si>
  <si>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</si>
  <si>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</si>
  <si>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</si>
  <si>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</si>
  <si>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</si>
  <si>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</si>
  <si>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</si>
  <si>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</si>
  <si>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</si>
  <si>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</si>
  <si>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</si>
  <si>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</si>
  <si>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</si>
  <si>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</si>
  <si>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</si>
  <si>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</si>
  <si>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</si>
  <si>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</si>
  <si>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</si>
  <si>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</si>
  <si>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</si>
  <si>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</si>
  <si>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</si>
  <si>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</si>
  <si>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</si>
  <si>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</si>
  <si>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</si>
  <si>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</si>
  <si>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</si>
  <si>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</si>
  <si>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</si>
  <si>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</si>
  <si>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</si>
  <si>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</si>
  <si>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</si>
  <si>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</si>
  <si>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</si>
  <si>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</si>
  <si>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</si>
  <si>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</si>
  <si>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</si>
  <si>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</si>
  <si>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</si>
  <si>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</si>
  <si>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</si>
  <si>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</si>
  <si>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</si>
  <si>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</si>
  <si>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</si>
  <si>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</si>
  <si>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</si>
  <si>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</si>
  <si>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</si>
  <si>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</si>
  <si>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</si>
  <si>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</si>
  <si>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</si>
  <si>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</si>
  <si>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</si>
  <si>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</si>
  <si>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</si>
  <si>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</si>
  <si>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</si>
  <si>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</si>
  <si>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</si>
  <si>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</si>
  <si>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</si>
  <si>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</si>
  <si>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</si>
  <si>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</si>
  <si>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</si>
  <si>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</si>
  <si>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</si>
  <si>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</si>
  <si>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</si>
  <si>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</si>
  <si>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</si>
  <si>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</si>
  <si>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</si>
  <si>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</si>
  <si>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</si>
  <si>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</si>
  <si>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</si>
  <si>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</si>
  <si>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</si>
  <si>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</si>
  <si>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</si>
  <si>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</si>
  <si>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</si>
  <si>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</si>
  <si>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</si>
  <si>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</si>
  <si>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</si>
  <si>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</si>
  <si>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</si>
  <si>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</si>
  <si>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</si>
  <si>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</si>
  <si>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</si>
  <si>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</si>
  <si>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</si>
  <si>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</si>
  <si>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</si>
  <si>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</si>
  <si>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</si>
  <si>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</si>
  <si>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</si>
  <si>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</si>
  <si>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</si>
  <si>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</si>
  <si>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</si>
  <si>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</si>
  <si>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</si>
  <si>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</si>
  <si>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</si>
  <si>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</si>
  <si>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</si>
  <si>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</si>
  <si>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</si>
  <si>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</si>
  <si>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</si>
  <si>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</si>
  <si>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</si>
  <si>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</si>
  <si>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</si>
  <si>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</si>
  <si>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</si>
  <si>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</si>
  <si>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</si>
  <si>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</si>
  <si>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</si>
  <si>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</si>
  <si>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</si>
  <si>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</si>
  <si>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</si>
  <si>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</si>
  <si>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</si>
  <si>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</si>
  <si>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</si>
  <si>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</si>
  <si>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</si>
  <si>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</si>
  <si>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</si>
  <si>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</si>
  <si>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</si>
  <si>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</si>
  <si>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</si>
  <si>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</si>
  <si>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</si>
  <si>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</si>
  <si>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</si>
  <si>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</si>
  <si>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</si>
  <si>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</si>
  <si>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</si>
  <si>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</si>
  <si>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</si>
  <si>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</si>
  <si>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</si>
  <si>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</si>
  <si>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</si>
  <si>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</si>
  <si>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</si>
  <si>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</si>
  <si>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</si>
  <si>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</si>
  <si>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</si>
  <si>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</si>
  <si>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</si>
  <si>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</si>
  <si>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</si>
  <si>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</si>
  <si>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</si>
  <si>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</si>
  <si>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</si>
  <si>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</si>
  <si>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</si>
  <si>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</si>
  <si>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</si>
  <si>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</si>
  <si>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</si>
  <si>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</si>
  <si>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</si>
  <si>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</si>
  <si>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</si>
  <si>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</si>
  <si>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</si>
  <si>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</si>
  <si>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</si>
  <si>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</si>
  <si>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</si>
  <si>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</si>
  <si>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</si>
  <si>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</si>
  <si>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</si>
  <si>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</si>
  <si>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</si>
  <si>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</si>
  <si>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</si>
  <si>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</si>
  <si>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</si>
  <si>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</si>
  <si>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</si>
  <si>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</si>
  <si>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</si>
  <si>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</si>
  <si>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</si>
  <si>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</si>
  <si>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</si>
  <si>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</si>
  <si>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</si>
  <si>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</si>
  <si>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</si>
  <si>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</si>
  <si>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</si>
  <si>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</si>
  <si>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</si>
  <si>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</si>
  <si>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</si>
  <si>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</si>
  <si>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</si>
  <si>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</si>
  <si>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</si>
  <si>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</si>
  <si>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</si>
  <si>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</si>
  <si>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</si>
  <si>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</si>
  <si>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</si>
  <si>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</si>
  <si>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</si>
  <si>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</si>
  <si>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</si>
  <si>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</si>
  <si>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</si>
  <si>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</si>
  <si>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</si>
  <si>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</si>
  <si>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</si>
  <si>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</si>
  <si>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</si>
  <si>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</si>
  <si>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</si>
  <si>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</si>
  <si>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</si>
  <si>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</si>
  <si>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</si>
  <si>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</si>
  <si>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</si>
  <si>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</si>
  <si>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</si>
  <si>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</si>
  <si>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</si>
  <si>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</si>
  <si>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</si>
  <si>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</si>
  <si>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</si>
  <si>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</si>
  <si>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</si>
  <si>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</si>
  <si>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</si>
  <si>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</si>
  <si>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</si>
  <si>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</si>
  <si>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</si>
  <si>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</si>
  <si>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</si>
  <si>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</si>
  <si>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</si>
  <si>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</si>
  <si>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</si>
  <si>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</si>
  <si>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</si>
  <si>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</si>
  <si>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</si>
  <si>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</si>
  <si>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</si>
  <si>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</si>
  <si>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</si>
  <si>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</si>
  <si>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</si>
  <si>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</si>
  <si>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</si>
  <si>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</si>
  <si>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</si>
  <si>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</si>
  <si>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</si>
  <si>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</si>
  <si>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</si>
  <si>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</si>
  <si>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</si>
  <si>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</si>
  <si>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</si>
  <si>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</si>
  <si>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</si>
  <si>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</si>
  <si>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</si>
  <si>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</si>
  <si>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</si>
  <si>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</si>
  <si>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</si>
  <si>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</si>
  <si>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</si>
  <si>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</si>
  <si>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</si>
  <si>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</si>
  <si>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</si>
  <si>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</si>
  <si>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</si>
  <si>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</si>
  <si>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</si>
  <si>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</si>
  <si>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</si>
  <si>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</si>
  <si>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</si>
  <si>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</si>
  <si>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</si>
  <si>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</si>
  <si>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</si>
  <si>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</si>
  <si>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</si>
  <si>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</si>
  <si>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</si>
  <si>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</si>
  <si>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</si>
  <si>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</si>
  <si>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</si>
  <si>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</si>
  <si>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</si>
  <si>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</si>
  <si>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</si>
  <si>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</si>
  <si>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</si>
  <si>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</si>
  <si>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</si>
  <si>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</si>
  <si>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</si>
  <si>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</si>
  <si>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</si>
  <si>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</si>
  <si>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</si>
  <si>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</si>
  <si>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</si>
  <si>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</si>
  <si>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</si>
  <si>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</si>
  <si>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</si>
  <si>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</si>
  <si>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</si>
  <si>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</si>
  <si>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</si>
  <si>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</si>
  <si>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</si>
  <si>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</si>
  <si>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</si>
  <si>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</si>
  <si>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</si>
  <si>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</si>
  <si>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</si>
  <si>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</si>
  <si>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</si>
  <si>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</si>
  <si>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</si>
  <si>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</si>
  <si>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</si>
  <si>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</si>
  <si>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</si>
  <si>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</si>
  <si>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</si>
  <si>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</si>
  <si>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</si>
  <si>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</si>
  <si>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</si>
  <si>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</si>
  <si>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</si>
  <si>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</si>
  <si>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</si>
  <si>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</si>
  <si>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</si>
  <si>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</si>
  <si>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</si>
  <si>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</si>
  <si>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</si>
  <si>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</si>
  <si>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</si>
  <si>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</si>
  <si>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</si>
  <si>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</si>
  <si>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</si>
  <si>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</si>
  <si>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</si>
  <si>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</si>
  <si>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</si>
  <si>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</si>
  <si>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</si>
  <si>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</si>
  <si>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</si>
  <si>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</si>
  <si>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</si>
  <si>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</si>
  <si>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</si>
  <si>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</si>
  <si>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</si>
  <si>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</si>
  <si>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</si>
  <si>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</si>
  <si>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</si>
  <si>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</si>
  <si>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</si>
  <si>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</si>
  <si>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</si>
  <si>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</si>
  <si>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</si>
  <si>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</si>
  <si>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</si>
  <si>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</si>
  <si>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</si>
  <si>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</si>
  <si>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</si>
  <si>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</si>
  <si>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</si>
  <si>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</si>
  <si>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</si>
  <si>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</si>
  <si>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</si>
  <si>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</si>
  <si>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</si>
  <si>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</si>
  <si>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</si>
  <si>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</si>
  <si>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</si>
  <si>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</si>
  <si>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</si>
  <si>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</si>
  <si>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</si>
  <si>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</si>
  <si>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</si>
  <si>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</si>
  <si>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</si>
  <si>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</si>
  <si>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</si>
  <si>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</si>
  <si>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</si>
  <si>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</si>
  <si>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</si>
  <si>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</si>
  <si>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</si>
  <si>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</si>
  <si>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</si>
  <si>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</si>
  <si>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</si>
  <si>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</si>
  <si>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</si>
  <si>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</si>
  <si>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</si>
  <si>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</si>
  <si>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</si>
  <si>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</si>
  <si>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</si>
  <si>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</si>
  <si>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</si>
  <si>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</si>
  <si>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</si>
  <si>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</si>
  <si>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</si>
  <si>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</si>
  <si>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</si>
  <si>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</si>
  <si>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</si>
  <si>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</si>
  <si>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</si>
  <si>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</si>
  <si>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</si>
  <si>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</si>
  <si>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</si>
  <si>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</si>
  <si>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</si>
  <si>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</si>
  <si>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</si>
  <si>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</si>
  <si>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</si>
  <si>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</si>
  <si>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</si>
  <si>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</si>
  <si>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</si>
  <si>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</si>
  <si>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</si>
  <si>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</si>
  <si>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</si>
  <si>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</si>
  <si>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</si>
  <si>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</si>
  <si>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</si>
  <si>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</si>
  <si>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</si>
  <si>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</si>
  <si>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</si>
  <si>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</si>
  <si>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</si>
  <si>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</si>
  <si>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</si>
  <si>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</si>
  <si>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</si>
  <si>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</si>
  <si>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</si>
  <si>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</si>
  <si>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</si>
  <si>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</si>
  <si>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</si>
  <si>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</si>
  <si>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</si>
  <si>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</si>
  <si>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</si>
  <si>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</si>
  <si>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</si>
  <si>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</si>
  <si>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</si>
  <si>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</si>
  <si>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</si>
  <si>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</si>
  <si>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</si>
  <si>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</si>
  <si>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</si>
  <si>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</si>
  <si>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</si>
  <si>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</si>
  <si>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</si>
  <si>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</si>
  <si>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</si>
  <si>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</si>
  <si>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</si>
  <si>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</si>
  <si>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</si>
  <si>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</si>
  <si>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</si>
  <si>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</si>
  <si>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</si>
  <si>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</si>
  <si>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</si>
  <si>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</si>
  <si>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</si>
  <si>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</si>
  <si>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</si>
  <si>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</si>
  <si>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</si>
  <si>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</si>
  <si>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</si>
  <si>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</si>
  <si>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</si>
  <si>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</si>
  <si>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</si>
  <si>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</si>
  <si>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</si>
  <si>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</si>
  <si>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</si>
  <si>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</si>
  <si>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</si>
  <si>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</si>
  <si>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</si>
  <si>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</si>
  <si>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</si>
  <si>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</si>
  <si>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</si>
  <si>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</si>
  <si>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</si>
  <si>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</si>
  <si>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</si>
  <si>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</si>
  <si>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</si>
  <si>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</si>
  <si>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</si>
  <si>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</si>
  <si>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</si>
  <si>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</si>
  <si>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</si>
  <si>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</si>
  <si>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</si>
  <si>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</si>
  <si>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</si>
  <si>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</si>
  <si>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</si>
  <si>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</si>
  <si>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</si>
  <si>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</si>
  <si>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</si>
  <si>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</si>
  <si>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</si>
  <si>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</si>
  <si>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</si>
  <si>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</si>
  <si>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</si>
  <si>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</si>
  <si>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</si>
  <si>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</si>
  <si>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</si>
  <si>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</si>
  <si>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</si>
  <si>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</si>
  <si>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</si>
  <si>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</si>
  <si>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</si>
  <si>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</si>
  <si>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</si>
  <si>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</si>
  <si>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</si>
  <si>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</si>
  <si>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</si>
  <si>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</si>
  <si>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</si>
  <si>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</si>
  <si>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</si>
  <si>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</si>
  <si>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</si>
  <si>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</si>
  <si>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</si>
  <si>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</si>
  <si>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</si>
  <si>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</si>
  <si>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</si>
  <si>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</si>
  <si>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</si>
  <si>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</si>
  <si>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</si>
  <si>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</si>
  <si>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</si>
  <si>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</si>
  <si>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</si>
  <si>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</si>
  <si>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</si>
  <si>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</si>
  <si>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</si>
  <si>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</si>
  <si>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</si>
  <si>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</si>
  <si>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</si>
  <si>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</si>
  <si>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</si>
  <si>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</si>
  <si>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</si>
  <si>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</si>
  <si>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</si>
  <si>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</si>
  <si>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</si>
  <si>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</si>
  <si>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</si>
  <si>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</si>
  <si>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</si>
  <si>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</si>
  <si>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</si>
  <si>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</si>
  <si>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</si>
  <si>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</si>
  <si>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</si>
  <si>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</si>
  <si>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</si>
  <si>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</si>
  <si>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</si>
  <si>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</si>
  <si>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</si>
  <si>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</si>
  <si>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</si>
  <si>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</si>
  <si>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</si>
  <si>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</si>
  <si>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</si>
  <si>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</si>
  <si>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</si>
  <si>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</si>
  <si>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</si>
  <si>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</si>
  <si>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</si>
  <si>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</si>
  <si>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</si>
  <si>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</si>
  <si>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</si>
  <si>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</si>
  <si>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</si>
  <si>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</si>
  <si>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</si>
  <si>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</si>
  <si>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</si>
  <si>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</si>
  <si>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</si>
  <si>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</si>
  <si>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</si>
  <si>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</si>
  <si>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</si>
  <si>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</si>
  <si>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</si>
  <si>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</si>
  <si>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</si>
  <si>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</si>
  <si>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</si>
  <si>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</si>
  <si>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</si>
  <si>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</si>
  <si>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</si>
  <si>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</si>
  <si>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</si>
  <si>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</si>
  <si>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</si>
  <si>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</si>
  <si>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</si>
  <si>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</si>
  <si>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</si>
  <si>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</si>
  <si>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</si>
  <si>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</si>
  <si>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</si>
  <si>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</si>
  <si>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</si>
  <si>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</si>
  <si>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</si>
  <si>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</si>
  <si>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</si>
  <si>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</si>
  <si>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</si>
  <si>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</si>
  <si>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</si>
  <si>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</si>
  <si>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</si>
  <si>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</si>
  <si>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</si>
  <si>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</si>
  <si>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</si>
  <si>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</si>
  <si>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</si>
  <si>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</si>
  <si>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</si>
  <si>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</si>
  <si>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</si>
  <si>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</si>
  <si>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</si>
  <si>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</si>
  <si>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</si>
  <si>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</si>
  <si>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</si>
  <si>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</si>
  <si>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</si>
  <si>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</si>
  <si>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</si>
  <si>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</si>
  <si>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</si>
  <si>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</si>
  <si>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</si>
  <si>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</si>
  <si>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</si>
  <si>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</si>
  <si>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</si>
  <si>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</si>
  <si>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</si>
  <si>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</si>
  <si>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</si>
  <si>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</si>
  <si>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</si>
  <si>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</si>
  <si>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</si>
  <si>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</si>
  <si>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</si>
  <si>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</si>
  <si>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</si>
  <si>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</si>
  <si>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</si>
  <si>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</si>
  <si>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</si>
  <si>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</si>
  <si>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</si>
  <si>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</si>
  <si>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</si>
  <si>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</si>
  <si>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</si>
  <si>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</si>
  <si>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</si>
  <si>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</si>
  <si>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</si>
  <si>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</si>
  <si>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</si>
  <si>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</si>
  <si>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</si>
  <si>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</si>
  <si>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</si>
  <si>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</si>
  <si>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</si>
  <si>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</si>
  <si>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</si>
  <si>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</si>
  <si>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</si>
  <si>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</si>
  <si>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</si>
  <si>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</si>
  <si>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</si>
  <si>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</si>
  <si>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</si>
  <si>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</si>
  <si>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</si>
  <si>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</si>
  <si>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</si>
  <si>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</si>
  <si>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</si>
  <si>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</si>
  <si>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</si>
  <si>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</si>
  <si>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</si>
  <si>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</si>
  <si>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</si>
  <si>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</si>
  <si>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</si>
  <si>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</si>
  <si>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</si>
  <si>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</si>
  <si>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</si>
  <si>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</si>
  <si>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</si>
  <si>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</si>
  <si>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</si>
  <si>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</si>
  <si>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</si>
  <si>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</si>
  <si>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</si>
  <si>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</si>
  <si>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</si>
  <si>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</si>
  <si>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</si>
  <si>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</si>
  <si>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</si>
  <si>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</si>
  <si>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</si>
  <si>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</si>
  <si>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</si>
  <si>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</si>
  <si>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</si>
  <si>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</si>
  <si>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</si>
  <si>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</si>
  <si>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</si>
  <si>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</si>
  <si>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</si>
  <si>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</si>
  <si>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</si>
  <si>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</si>
  <si>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</si>
  <si>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</si>
  <si>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</si>
  <si>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</si>
  <si>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</si>
  <si>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</si>
  <si>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</si>
  <si>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</si>
  <si>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</si>
  <si>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</si>
  <si>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</si>
  <si>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</si>
  <si>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</si>
  <si>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</si>
  <si>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</si>
  <si>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</si>
  <si>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</si>
  <si>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</si>
  <si>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</si>
  <si>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</si>
  <si>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</si>
  <si>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</si>
  <si>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</si>
  <si>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</si>
  <si>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</si>
  <si>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</si>
  <si>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</si>
  <si>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</si>
  <si>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</si>
  <si>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</si>
  <si>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</si>
  <si>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</si>
  <si>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</si>
  <si>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</si>
  <si>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</si>
  <si>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</si>
  <si>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</si>
  <si>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</si>
  <si>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</si>
  <si>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</si>
  <si>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</si>
  <si>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</si>
  <si>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</si>
  <si>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</si>
  <si>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</si>
  <si>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</si>
  <si>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</si>
  <si>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</si>
  <si>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</si>
  <si>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</si>
  <si>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</si>
  <si>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</si>
  <si>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</si>
  <si>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</si>
  <si>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</si>
  <si>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</si>
  <si>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</si>
  <si>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</si>
  <si>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</si>
  <si>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</si>
  <si>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</si>
  <si>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</si>
  <si>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</si>
  <si>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</si>
  <si>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</si>
  <si>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</si>
  <si>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</si>
  <si>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</si>
  <si>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</si>
  <si>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</si>
  <si>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</si>
  <si>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</si>
  <si>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</si>
  <si>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</si>
  <si>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</si>
  <si>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</si>
  <si>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</si>
  <si>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</si>
  <si>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</si>
  <si>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</si>
  <si>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</si>
  <si>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</si>
  <si>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</si>
  <si>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</si>
  <si>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</si>
  <si>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</si>
  <si>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</si>
  <si>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</si>
  <si>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</si>
  <si>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</si>
  <si>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</si>
  <si>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</si>
  <si>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</si>
  <si>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</si>
  <si>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</si>
  <si>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</si>
  <si>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</si>
  <si>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</si>
  <si>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</si>
  <si>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</si>
  <si>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</si>
  <si>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</si>
  <si>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</si>
  <si>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</si>
  <si>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</si>
  <si>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</si>
  <si>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</si>
  <si>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</si>
  <si>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</si>
  <si>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</si>
  <si>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</si>
  <si>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</si>
  <si>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</si>
  <si>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</si>
  <si>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</si>
  <si>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</si>
  <si>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</si>
  <si>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</si>
  <si>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</si>
  <si>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</si>
  <si>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</si>
  <si>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</si>
  <si>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</si>
  <si>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</si>
  <si>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</si>
  <si>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</si>
  <si>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</si>
  <si>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</si>
  <si>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</si>
  <si>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</si>
  <si>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</si>
  <si>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</si>
  <si>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</si>
  <si>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</si>
  <si>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</si>
  <si>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</si>
  <si>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</si>
  <si>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</si>
  <si>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</si>
  <si>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</si>
  <si>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</si>
  <si>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</si>
  <si>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</si>
  <si>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</si>
  <si>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</si>
  <si>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</si>
  <si>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</si>
  <si>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</si>
  <si>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</si>
  <si>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</si>
  <si>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</si>
  <si>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</si>
  <si>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</si>
  <si>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</si>
  <si>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</si>
  <si>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</si>
  <si>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</si>
  <si>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</si>
  <si>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</si>
  <si>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</si>
  <si>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</si>
  <si>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</si>
  <si>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</si>
  <si>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</si>
  <si>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</si>
  <si>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</si>
  <si>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</si>
  <si>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</si>
  <si>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</si>
  <si>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</si>
  <si>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</si>
  <si>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</si>
  <si>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</si>
  <si>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</si>
  <si>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</si>
  <si>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</si>
  <si>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</si>
  <si>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</si>
  <si>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</si>
  <si>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</si>
  <si>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</si>
  <si>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</si>
  <si>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</si>
  <si>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</si>
  <si>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</si>
  <si>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</si>
  <si>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</si>
  <si>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</si>
  <si>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</si>
  <si>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</si>
  <si>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</si>
  <si>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</si>
  <si>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</si>
  <si>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</si>
  <si>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</si>
  <si>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</si>
  <si>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</si>
  <si>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</si>
  <si>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</si>
  <si>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</si>
  <si>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</si>
  <si>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</si>
  <si>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</si>
  <si>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</si>
  <si>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</si>
  <si>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</si>
  <si>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</si>
  <si>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</si>
  <si>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</si>
  <si>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</si>
  <si>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</si>
  <si>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</si>
  <si>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</si>
  <si>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</si>
  <si>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</si>
  <si>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</si>
  <si>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</si>
  <si>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</si>
  <si>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</si>
  <si>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</si>
  <si>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</si>
  <si>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</si>
  <si>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</si>
  <si>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</si>
  <si>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</si>
  <si>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</si>
  <si>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</si>
  <si>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</si>
  <si>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</si>
  <si>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</si>
  <si>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</si>
  <si>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</si>
  <si>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</si>
  <si>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</si>
  <si>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</si>
  <si>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</si>
  <si>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</si>
  <si>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</si>
  <si>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</si>
  <si>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</si>
  <si>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</si>
  <si>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</si>
  <si>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</si>
  <si>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</si>
  <si>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</si>
  <si>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</si>
  <si>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</si>
  <si>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</si>
  <si>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</si>
  <si>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</si>
  <si>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</si>
  <si>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</si>
  <si>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</si>
  <si>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</si>
  <si>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</si>
  <si>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</si>
  <si>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</si>
  <si>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</si>
  <si>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</si>
  <si>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</si>
  <si>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</si>
  <si>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</si>
  <si>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</si>
  <si>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</si>
  <si>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</si>
  <si>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</si>
  <si>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</si>
  <si>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</si>
  <si>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</si>
  <si>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</si>
  <si>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</si>
  <si>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</si>
  <si>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</si>
  <si>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</si>
  <si>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</si>
  <si>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</si>
  <si>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</si>
  <si>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</si>
  <si>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</si>
  <si>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</si>
  <si>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</si>
  <si>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</si>
  <si>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</si>
  <si>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</si>
  <si>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</si>
  <si>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</si>
  <si>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</si>
  <si>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</si>
  <si>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</si>
  <si>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</si>
  <si>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</si>
  <si>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</si>
  <si>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</si>
  <si>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</si>
  <si>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</si>
  <si>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</si>
  <si>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</si>
  <si>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</si>
  <si>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</si>
  <si>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</si>
  <si>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</si>
  <si>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</si>
  <si>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</si>
  <si>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</si>
  <si>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</si>
  <si>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</si>
  <si>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</si>
  <si>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</si>
  <si>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</si>
  <si>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</si>
  <si>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</si>
  <si>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</si>
  <si>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</si>
  <si>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</si>
  <si>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</si>
  <si>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</si>
  <si>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</si>
  <si>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</si>
  <si>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</si>
  <si>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</si>
  <si>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</si>
  <si>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</si>
  <si>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</si>
  <si>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</si>
  <si>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</si>
  <si>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</si>
  <si>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</si>
  <si>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</si>
  <si>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</si>
  <si>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</si>
  <si>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</si>
  <si>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</si>
  <si>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</si>
  <si>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</si>
  <si>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</si>
  <si>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</si>
  <si>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</si>
  <si>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</si>
  <si>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</si>
  <si>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</si>
  <si>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</si>
  <si>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</si>
  <si>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</si>
  <si>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</si>
  <si>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</si>
  <si>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</si>
  <si>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</si>
  <si>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</si>
  <si>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</si>
  <si>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</si>
  <si>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</si>
  <si>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</si>
  <si>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</si>
  <si>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</si>
  <si>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</si>
  <si>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</si>
  <si>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</si>
  <si>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</si>
  <si>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</si>
  <si>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</si>
  <si>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</si>
  <si>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</si>
  <si>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</si>
  <si>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</si>
  <si>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</si>
  <si>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</si>
  <si>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</si>
  <si>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</si>
  <si>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</si>
  <si>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</si>
  <si>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</si>
  <si>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</si>
  <si>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</si>
  <si>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</si>
  <si>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</si>
  <si>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</si>
  <si>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</si>
  <si>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</si>
  <si>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</si>
  <si>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</si>
  <si>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</si>
  <si>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</si>
  <si>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</si>
  <si>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</si>
  <si>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</si>
  <si>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</si>
  <si>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</si>
  <si>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</si>
  <si>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</si>
  <si>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</si>
  <si>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</si>
  <si>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</si>
  <si>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</si>
  <si>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</si>
  <si>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</si>
  <si>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</si>
  <si>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</si>
  <si>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</si>
  <si>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</si>
  <si>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</si>
  <si>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</si>
  <si>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</si>
  <si>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</si>
  <si>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</si>
  <si>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</si>
  <si>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</si>
  <si>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</si>
  <si>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</si>
  <si>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</si>
  <si>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</si>
  <si>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</si>
  <si>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</si>
  <si>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</si>
  <si>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</si>
  <si>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</si>
  <si>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</si>
  <si>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</si>
  <si>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</si>
  <si>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</si>
  <si>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</si>
  <si>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</si>
  <si>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</si>
  <si>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</si>
  <si>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</si>
  <si>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</si>
  <si>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</si>
  <si>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</si>
  <si>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</si>
  <si>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</si>
  <si>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</si>
  <si>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</si>
  <si>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</si>
  <si>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</si>
  <si>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</si>
  <si>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</si>
  <si>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</si>
  <si>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</si>
  <si>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</si>
  <si>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</si>
  <si>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</si>
  <si>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</si>
  <si>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</si>
  <si>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</si>
  <si>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</si>
  <si>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</si>
  <si>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</si>
  <si>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</si>
  <si>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</si>
  <si>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</si>
  <si>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</si>
  <si>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</si>
  <si>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</si>
  <si>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</si>
  <si>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</si>
  <si>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</si>
  <si>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</si>
  <si>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</si>
  <si>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</si>
  <si>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</si>
  <si>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</si>
  <si>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</si>
  <si>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</si>
  <si>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</si>
  <si>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</si>
  <si>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</si>
  <si>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</si>
  <si>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</si>
  <si>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</si>
  <si>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</si>
  <si>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</si>
  <si>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</si>
  <si>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</si>
  <si>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</si>
  <si>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</si>
  <si>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</si>
  <si>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</si>
  <si>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</si>
  <si>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</si>
  <si>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</si>
  <si>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</si>
  <si>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</si>
  <si>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</si>
  <si>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</si>
  <si>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</si>
  <si>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</si>
  <si>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</si>
  <si>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</si>
  <si>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</si>
  <si>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</si>
  <si>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</si>
  <si>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</si>
  <si>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</si>
  <si>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</si>
  <si>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</si>
  <si>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</si>
  <si>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</si>
  <si>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</si>
  <si>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</si>
  <si>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</si>
  <si>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</si>
  <si>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</si>
  <si>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</si>
  <si>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</si>
  <si>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</si>
  <si>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</si>
  <si>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</si>
  <si>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</si>
  <si>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</si>
  <si>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</si>
  <si>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</si>
  <si>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</si>
  <si>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</si>
  <si>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</si>
  <si>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</si>
  <si>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</si>
  <si>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</si>
  <si>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</si>
  <si>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</si>
  <si>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</si>
  <si>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</si>
  <si>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</si>
  <si>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</si>
  <si>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</si>
  <si>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</si>
  <si>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</si>
  <si>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</si>
  <si>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</si>
  <si>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</si>
  <si>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</si>
  <si>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</si>
  <si>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</si>
  <si>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</si>
  <si>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</si>
  <si>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</si>
  <si>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</si>
  <si>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</si>
  <si>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</si>
  <si>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</si>
  <si>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</si>
  <si>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</si>
  <si>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</si>
  <si>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</si>
  <si>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</si>
  <si>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</si>
  <si>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</si>
  <si>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</si>
  <si>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</si>
  <si>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</si>
  <si>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</si>
  <si>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</si>
  <si>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</si>
  <si>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</si>
  <si>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</si>
  <si>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</si>
  <si>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</si>
  <si>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</si>
  <si>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</si>
  <si>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</si>
  <si>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</si>
  <si>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</si>
  <si>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</si>
  <si>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</si>
  <si>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</si>
  <si>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</si>
  <si>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</si>
  <si>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</si>
  <si>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</si>
  <si>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</si>
  <si>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</si>
  <si>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</si>
  <si>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</si>
  <si>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</si>
  <si>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</si>
  <si>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</si>
  <si>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</si>
  <si>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</si>
  <si>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</si>
  <si>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</si>
  <si>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</si>
  <si>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</si>
  <si>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</si>
  <si>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</si>
  <si>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</si>
  <si>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</si>
  <si>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</si>
  <si>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</si>
  <si>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</si>
  <si>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</si>
  <si>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</si>
  <si>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</si>
  <si>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</si>
  <si>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</si>
  <si>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</si>
  <si>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</si>
  <si>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</si>
  <si>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</si>
  <si>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</si>
  <si>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</si>
  <si>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</si>
  <si>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</si>
  <si>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</si>
  <si>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</si>
  <si>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</si>
  <si>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</si>
  <si>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</si>
  <si>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</si>
  <si>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</si>
  <si>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</si>
  <si>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</si>
  <si>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</si>
  <si>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</si>
  <si>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</si>
  <si>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</si>
  <si>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</si>
  <si>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</si>
  <si>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</si>
  <si>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</si>
  <si>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</si>
  <si>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</si>
  <si>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</si>
  <si>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</si>
  <si>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</si>
  <si>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</si>
  <si>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</si>
  <si>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</si>
  <si>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</si>
  <si>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</si>
  <si>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</si>
  <si>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</si>
  <si>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</si>
  <si>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</si>
  <si>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</si>
  <si>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</si>
  <si>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</si>
  <si>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</si>
  <si>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</si>
  <si>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</si>
  <si>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</si>
  <si>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</si>
  <si>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</si>
  <si>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</si>
  <si>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</si>
  <si>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</si>
  <si>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</si>
  <si>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</si>
  <si>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</si>
  <si>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</si>
  <si>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</si>
  <si>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</si>
  <si>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</si>
  <si>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</si>
  <si>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</si>
  <si>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</si>
  <si>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</si>
  <si>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</si>
  <si>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</si>
  <si>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</si>
  <si>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</si>
  <si>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</si>
  <si>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</si>
  <si>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</si>
  <si>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</si>
  <si>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</si>
  <si>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</si>
  <si>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</si>
  <si>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</si>
  <si>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</si>
  <si>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</si>
  <si>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</si>
  <si>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</si>
  <si>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</si>
  <si>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</si>
  <si>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</si>
  <si>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</si>
  <si>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</si>
  <si>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</si>
  <si>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</si>
  <si>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</si>
  <si>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</si>
  <si>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</si>
  <si>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</si>
  <si>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</si>
  <si>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</si>
  <si>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</si>
  <si>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</si>
  <si>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</si>
  <si>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</si>
  <si>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</si>
  <si>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</si>
  <si>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</si>
  <si>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</si>
  <si>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</si>
  <si>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</si>
  <si>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</si>
  <si>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</si>
  <si>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</si>
  <si>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</si>
  <si>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</si>
  <si>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</si>
  <si>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</si>
  <si>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</si>
  <si>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</si>
  <si>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</si>
  <si>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</si>
  <si>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</si>
  <si>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</si>
  <si>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</si>
  <si>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</si>
  <si>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</si>
  <si>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</si>
  <si>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</si>
  <si>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</si>
  <si>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</si>
  <si>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</si>
  <si>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</si>
  <si>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</si>
  <si>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</si>
  <si>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</si>
  <si>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</si>
  <si>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</si>
  <si>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</si>
  <si>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</si>
  <si>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</si>
  <si>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</si>
  <si>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</si>
  <si>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</si>
  <si>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</si>
  <si>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</si>
  <si>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</si>
  <si>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</si>
  <si>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</si>
  <si>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</si>
  <si>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</si>
  <si>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</si>
  <si>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</si>
  <si>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</si>
  <si>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</si>
  <si>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</si>
  <si>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</si>
  <si>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</si>
  <si>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</si>
  <si>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</si>
  <si>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</si>
  <si>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</si>
  <si>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</si>
  <si>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</si>
  <si>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</si>
  <si>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</si>
  <si>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</si>
  <si>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</si>
  <si>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</si>
  <si>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</si>
  <si>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</si>
  <si>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</si>
  <si>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</si>
  <si>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</si>
  <si>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</si>
  <si>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</si>
  <si>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</si>
  <si>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</si>
  <si>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</si>
  <si>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</si>
  <si>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</si>
  <si>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</si>
  <si>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</si>
  <si>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</si>
  <si>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</si>
  <si>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</si>
  <si>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</si>
  <si>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</si>
  <si>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</si>
  <si>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</si>
  <si>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</si>
  <si>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</si>
  <si>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</si>
  <si>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</si>
  <si>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</si>
  <si>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</si>
  <si>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</si>
  <si>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</si>
  <si>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</si>
  <si>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</si>
  <si>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</si>
  <si>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</si>
  <si>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</si>
  <si>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</si>
  <si>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</si>
  <si>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</si>
  <si>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</si>
  <si>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</si>
  <si>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</si>
  <si>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</si>
  <si>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</si>
  <si>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</si>
  <si>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</si>
  <si>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</si>
  <si>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</si>
  <si>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</si>
  <si>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</si>
  <si>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</si>
  <si>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</si>
  <si>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</si>
  <si>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</si>
  <si>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</si>
  <si>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</si>
  <si>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</si>
  <si>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</si>
  <si>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</si>
  <si>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</si>
  <si>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</si>
  <si>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</si>
  <si>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</si>
  <si>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</si>
  <si>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</si>
  <si>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</si>
  <si>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</si>
  <si>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</si>
  <si>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</si>
  <si>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</si>
  <si>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</si>
  <si>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</si>
  <si>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</si>
  <si>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</si>
  <si>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</si>
  <si>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</si>
  <si>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</si>
  <si>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</si>
  <si>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</si>
  <si>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</si>
  <si>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</si>
  <si>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</si>
  <si>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</si>
  <si>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</si>
  <si>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</si>
  <si>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</si>
  <si>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</si>
  <si>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</si>
  <si>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</si>
  <si>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</si>
  <si>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</si>
  <si>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</si>
  <si>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</si>
  <si>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</si>
  <si>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</si>
  <si>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</si>
  <si>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</si>
  <si>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</si>
  <si>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</si>
  <si>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</si>
  <si>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</si>
  <si>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</si>
  <si>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</si>
  <si>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</si>
  <si>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</si>
  <si>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</si>
  <si>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</si>
  <si>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</si>
  <si>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</si>
  <si>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</si>
  <si>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</si>
  <si>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</si>
  <si>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</si>
  <si>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</si>
  <si>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</si>
  <si>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</si>
  <si>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</si>
  <si>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</si>
  <si>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</si>
  <si>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</si>
  <si>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</si>
  <si>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</si>
  <si>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</si>
  <si>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</si>
  <si>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</si>
  <si>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</si>
  <si>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</si>
  <si>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</si>
  <si>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</si>
  <si>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</si>
  <si>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</si>
  <si>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</si>
  <si>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</si>
  <si>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</si>
  <si>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</si>
  <si>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</si>
  <si>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</si>
  <si>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</si>
  <si>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</si>
  <si>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</si>
  <si>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</si>
  <si>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</si>
  <si>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</si>
  <si>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</si>
  <si>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</si>
  <si>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</si>
  <si>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</si>
  <si>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</si>
  <si>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</si>
  <si>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</si>
  <si>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</si>
  <si>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</si>
  <si>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</si>
  <si>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</si>
  <si>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</si>
  <si>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</si>
  <si>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</si>
  <si>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</si>
  <si>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</si>
  <si>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</si>
  <si>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</si>
  <si>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</si>
  <si>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</si>
  <si>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</si>
  <si>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</si>
  <si>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</si>
  <si>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</si>
  <si>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</si>
  <si>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</si>
  <si>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</si>
  <si>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</si>
  <si>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</si>
  <si>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</si>
  <si>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</si>
  <si>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</si>
  <si>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</si>
  <si>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</si>
  <si>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</si>
  <si>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</si>
  <si>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</si>
  <si>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</si>
  <si>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</si>
  <si>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</si>
  <si>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</si>
  <si>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</si>
  <si>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</si>
  <si>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</si>
  <si>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</si>
  <si>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</si>
  <si>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</si>
  <si>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</si>
  <si>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</si>
  <si>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</si>
  <si>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</si>
  <si>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</si>
  <si>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</si>
  <si>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</si>
  <si>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</si>
  <si>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</si>
  <si>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</si>
  <si>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</si>
  <si>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</si>
  <si>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</si>
  <si>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</si>
  <si>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</si>
  <si>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</si>
  <si>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</si>
  <si>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</si>
  <si>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</si>
  <si>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</si>
  <si>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</si>
  <si>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</si>
  <si>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</si>
  <si>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</si>
  <si>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</si>
  <si>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</si>
  <si>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</si>
  <si>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</si>
  <si>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</si>
  <si>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</si>
  <si>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</si>
  <si>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</si>
  <si>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</si>
  <si>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</si>
  <si>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</si>
  <si>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</si>
  <si>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</si>
  <si>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</si>
  <si>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</si>
  <si>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</si>
  <si>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</si>
  <si>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</si>
  <si>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</si>
  <si>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</si>
  <si>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</si>
  <si>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</si>
  <si>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</si>
  <si>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</si>
  <si>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</si>
  <si>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</si>
  <si>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</si>
  <si>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</si>
  <si>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</si>
  <si>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</si>
  <si>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</si>
  <si>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</si>
  <si>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</si>
  <si>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</si>
  <si>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</si>
  <si>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</si>
  <si>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</si>
  <si>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</si>
  <si>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</si>
  <si>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</si>
  <si>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</si>
  <si>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</si>
  <si>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</si>
  <si>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</si>
  <si>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</si>
  <si>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</si>
  <si>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</si>
  <si>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</si>
  <si>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</si>
  <si>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</si>
  <si>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</si>
  <si>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</si>
  <si>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</si>
  <si>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</si>
  <si>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</si>
  <si>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</si>
  <si>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</si>
  <si>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</si>
  <si>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</si>
  <si>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</si>
  <si>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</si>
  <si>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</si>
  <si>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</si>
  <si>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</si>
  <si>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</si>
  <si>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</si>
  <si>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</si>
  <si>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</si>
  <si>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</si>
  <si>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</si>
  <si>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</si>
  <si>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</si>
  <si>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</si>
  <si>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</si>
  <si>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</si>
  <si>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</si>
  <si>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</si>
  <si>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</si>
  <si>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</si>
  <si>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</si>
  <si>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</si>
  <si>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</si>
  <si>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</si>
  <si>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</si>
  <si>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</si>
  <si>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</si>
  <si>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</si>
  <si>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</si>
  <si>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</si>
  <si>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</si>
  <si>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</si>
  <si>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</si>
  <si>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</si>
  <si>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</si>
  <si>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</si>
  <si>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</si>
  <si>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</si>
  <si>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</si>
  <si>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</si>
  <si>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</si>
  <si>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</si>
  <si>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</si>
  <si>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</si>
  <si>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</si>
  <si>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</si>
  <si>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</si>
  <si>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</si>
  <si>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</si>
  <si>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</si>
  <si>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</si>
  <si>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</si>
  <si>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</si>
  <si>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</si>
  <si>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</si>
  <si>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</si>
  <si>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</si>
  <si>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</si>
  <si>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</si>
  <si>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</si>
  <si>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</si>
  <si>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</si>
  <si>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</si>
  <si>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</si>
  <si>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</si>
  <si>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</si>
  <si>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</si>
  <si>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</si>
  <si>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</si>
  <si>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</si>
  <si>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</si>
  <si>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</si>
  <si>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</si>
  <si>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</si>
  <si>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</si>
  <si>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</si>
  <si>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</si>
  <si>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</si>
  <si>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</si>
  <si>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</si>
  <si>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</si>
  <si>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</si>
  <si>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</si>
  <si>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</si>
  <si>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</si>
  <si>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</si>
  <si>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</si>
  <si>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</si>
  <si>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</si>
  <si>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</si>
  <si>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</si>
  <si>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</si>
  <si>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</si>
  <si>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</si>
  <si>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</si>
  <si>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</si>
  <si>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</si>
  <si>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</si>
  <si>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</si>
  <si>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</si>
  <si>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</si>
  <si>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</si>
  <si>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</si>
  <si>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</si>
  <si>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</si>
  <si>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</si>
  <si>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</si>
  <si>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</si>
  <si>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</si>
  <si>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</si>
  <si>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</si>
  <si>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</si>
  <si>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</si>
  <si>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</si>
  <si>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</si>
  <si>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</si>
  <si>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</si>
  <si>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</si>
  <si>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</si>
  <si>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</si>
  <si>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</si>
  <si>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</si>
  <si>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</si>
  <si>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</si>
  <si>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</si>
  <si>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</si>
  <si>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</si>
  <si>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</si>
  <si>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</si>
  <si>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</si>
  <si>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</si>
  <si>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</si>
  <si>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</si>
  <si>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</si>
  <si>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</si>
  <si>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</si>
  <si>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</si>
  <si>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</si>
  <si>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</si>
  <si>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</si>
  <si>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</si>
  <si>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</si>
  <si>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</si>
  <si>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</si>
  <si>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</si>
  <si>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</si>
  <si>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</si>
  <si>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</si>
  <si>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</si>
  <si>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</si>
  <si>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</si>
  <si>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</si>
  <si>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</si>
  <si>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</si>
  <si>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</si>
  <si>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</si>
  <si>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</si>
  <si>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</si>
  <si>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</si>
  <si>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</si>
  <si>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</si>
  <si>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</si>
  <si>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</si>
  <si>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</si>
  <si>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</si>
  <si>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</si>
  <si>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</si>
  <si>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</si>
  <si>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</si>
  <si>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</si>
  <si>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</si>
  <si>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</si>
  <si>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</si>
  <si>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</si>
  <si>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</si>
  <si>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</si>
  <si>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</si>
  <si>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</si>
  <si>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</si>
  <si>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</si>
  <si>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</si>
  <si>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</si>
  <si>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</si>
  <si>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</si>
  <si>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</si>
  <si>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</si>
  <si>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</si>
  <si>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</si>
  <si>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</si>
  <si>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</si>
  <si>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</si>
  <si>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</si>
  <si>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</si>
  <si>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</si>
  <si>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</si>
  <si>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</si>
  <si>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</si>
  <si>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</si>
  <si>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</si>
  <si>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</si>
  <si>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</si>
  <si>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</si>
  <si>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</si>
  <si>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</si>
  <si>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</si>
  <si>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</si>
  <si>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</si>
  <si>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</si>
  <si>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</si>
  <si>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</si>
  <si>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</si>
  <si>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</si>
  <si>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</si>
  <si>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</si>
  <si>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</si>
  <si>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</si>
  <si>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</si>
  <si>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</si>
  <si>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</si>
  <si>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</si>
  <si>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</si>
  <si>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</si>
  <si>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</si>
  <si>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</si>
  <si>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</si>
  <si>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</si>
  <si>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</si>
  <si>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</si>
  <si>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</si>
  <si>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</si>
  <si>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</si>
  <si>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</si>
  <si>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</si>
  <si>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</si>
  <si>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</si>
  <si>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</si>
  <si>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</si>
  <si>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</si>
  <si>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</si>
  <si>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</si>
  <si>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</si>
  <si>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</si>
  <si>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</si>
  <si>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</si>
  <si>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</si>
  <si>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</si>
  <si>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</si>
  <si>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</si>
  <si>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</si>
  <si>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</si>
  <si>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</si>
  <si>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</si>
  <si>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</si>
  <si>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</si>
  <si>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</si>
  <si>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</si>
  <si>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</si>
  <si>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</si>
  <si>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</si>
  <si>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</si>
  <si>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</si>
  <si>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</si>
  <si>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</si>
  <si>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</si>
  <si>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</si>
  <si>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</si>
  <si>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</si>
  <si>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</si>
  <si>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</si>
  <si>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</si>
  <si>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</si>
  <si>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</si>
  <si>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</si>
  <si>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</si>
  <si>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</si>
  <si>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</si>
  <si>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</si>
  <si>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</si>
  <si>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</si>
  <si>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</si>
  <si>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</si>
  <si>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</si>
  <si>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</si>
  <si>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</si>
  <si>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</si>
  <si>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</si>
  <si>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</si>
  <si>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</si>
  <si>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</si>
  <si>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</si>
  <si>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</si>
  <si>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</si>
  <si>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</si>
  <si>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</si>
  <si>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</si>
  <si>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</si>
  <si>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</si>
  <si>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</si>
  <si>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</si>
  <si>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</si>
  <si>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</si>
  <si>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</si>
  <si>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</si>
  <si>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</si>
  <si>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</si>
  <si>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</si>
  <si>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</si>
  <si>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</si>
  <si>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</si>
  <si>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</si>
  <si>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</si>
  <si>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</si>
  <si>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</si>
  <si>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</si>
  <si>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</si>
  <si>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</si>
  <si>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</si>
  <si>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</si>
  <si>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</si>
  <si>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</si>
  <si>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</si>
  <si>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</si>
  <si>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</si>
  <si>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</si>
  <si>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</si>
  <si>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</si>
  <si>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</si>
  <si>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</si>
  <si>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</si>
  <si>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</si>
  <si>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</si>
  <si>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</si>
  <si>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</si>
  <si>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</si>
  <si>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</si>
  <si>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</si>
  <si>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</si>
  <si>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</si>
  <si>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</si>
  <si>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</si>
  <si>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</si>
  <si>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</si>
  <si>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</si>
  <si>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</si>
  <si>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</si>
  <si>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</si>
  <si>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</si>
  <si>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</si>
  <si>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</si>
  <si>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</si>
  <si>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</si>
  <si>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</si>
  <si>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</si>
  <si>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</si>
  <si>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</si>
  <si>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</si>
  <si>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</si>
  <si>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</si>
  <si>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</si>
  <si>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</si>
  <si>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</si>
  <si>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</si>
  <si>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</si>
  <si>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</si>
  <si>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</si>
  <si>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</si>
  <si>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</si>
  <si>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</si>
  <si>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</si>
  <si>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</si>
  <si>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</si>
  <si>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</si>
  <si>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</si>
  <si>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</si>
  <si>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</si>
  <si>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</si>
  <si>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</si>
  <si>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</si>
  <si>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</si>
  <si>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</si>
  <si>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</si>
  <si>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</si>
  <si>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</si>
  <si>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</si>
  <si>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</si>
  <si>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</si>
  <si>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</si>
  <si>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</si>
  <si>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</si>
  <si>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</si>
  <si>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</si>
  <si>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</si>
  <si>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</si>
  <si>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</si>
  <si>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</si>
  <si>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</si>
  <si>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</si>
  <si>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</si>
  <si>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</si>
  <si>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</si>
  <si>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</si>
  <si>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</si>
  <si>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</si>
  <si>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</si>
  <si>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</si>
  <si>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</si>
  <si>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</si>
  <si>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</si>
  <si>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</si>
  <si>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</si>
  <si>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</si>
  <si>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</si>
  <si>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</si>
  <si>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</si>
  <si>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</si>
  <si>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</si>
  <si>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</si>
  <si>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</si>
  <si>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</si>
  <si>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</si>
  <si>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</si>
  <si>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</si>
  <si>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</si>
  <si>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</si>
  <si>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</si>
  <si>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</si>
  <si>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</si>
  <si>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</si>
  <si>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</si>
  <si>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</si>
  <si>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</si>
  <si>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</si>
  <si>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</si>
  <si>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</si>
  <si>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</si>
  <si>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</si>
  <si>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</si>
  <si>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</si>
  <si>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</si>
  <si>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</si>
  <si>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</si>
  <si>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</si>
  <si>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</si>
  <si>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</si>
  <si>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</si>
  <si>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</si>
  <si>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</si>
  <si>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</si>
  <si>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</si>
  <si>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</si>
  <si>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</si>
  <si>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</si>
  <si>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</si>
  <si>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</si>
  <si>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</si>
  <si>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</si>
  <si>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</si>
  <si>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</si>
  <si>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</si>
  <si>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</si>
  <si>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</si>
  <si>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</si>
  <si>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</si>
  <si>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</si>
  <si>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</si>
  <si>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</si>
  <si>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</si>
  <si>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</si>
  <si>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</si>
  <si>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</si>
  <si>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</si>
  <si>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</si>
  <si>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</si>
  <si>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</si>
  <si>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</si>
  <si>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</si>
  <si>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</si>
  <si>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</si>
  <si>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</si>
  <si>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</si>
  <si>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</si>
  <si>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</si>
  <si>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</si>
  <si>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</si>
  <si>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</si>
  <si>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</si>
  <si>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</si>
  <si>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</si>
  <si>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</si>
  <si>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</si>
  <si>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</si>
  <si>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</si>
  <si>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</si>
  <si>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</si>
  <si>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</si>
  <si>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</si>
  <si>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</si>
  <si>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</si>
  <si>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</si>
  <si>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</si>
  <si>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</si>
  <si>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</si>
  <si>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</si>
  <si>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</si>
  <si>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</si>
  <si>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</si>
  <si>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</si>
  <si>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</si>
  <si>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</si>
  <si>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</si>
  <si>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</si>
  <si>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</si>
  <si>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</si>
  <si>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</si>
  <si>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</si>
  <si>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</si>
  <si>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</si>
  <si>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</si>
  <si>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</si>
  <si>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</si>
  <si>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</si>
  <si>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</si>
  <si>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</si>
  <si>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</si>
  <si>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</si>
  <si>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</si>
  <si>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</si>
  <si>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</si>
  <si>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</si>
  <si>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</si>
  <si>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</si>
  <si>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</si>
  <si>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</si>
  <si>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</si>
  <si>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</si>
  <si>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</si>
  <si>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</si>
  <si>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</si>
  <si>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</si>
  <si>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</si>
  <si>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</si>
  <si>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</si>
  <si>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</si>
  <si>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</si>
  <si>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</si>
  <si>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</si>
  <si>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</si>
  <si>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</si>
  <si>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</si>
  <si>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</si>
  <si>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</si>
  <si>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</si>
  <si>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</si>
  <si>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</si>
  <si>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</si>
  <si>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</si>
  <si>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</si>
  <si>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</si>
  <si>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</si>
  <si>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</si>
  <si>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</si>
  <si>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</si>
  <si>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</si>
  <si>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</si>
  <si>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</si>
  <si>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</si>
  <si>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</si>
  <si>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</si>
  <si>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</si>
  <si>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</si>
  <si>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</si>
  <si>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</si>
  <si>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</si>
  <si>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</si>
  <si>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</si>
  <si>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</si>
  <si>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</si>
  <si>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</si>
  <si>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</si>
  <si>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</si>
  <si>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</si>
  <si>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</si>
  <si>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</si>
  <si>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</si>
  <si>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</si>
  <si>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</si>
  <si>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</si>
  <si>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</si>
  <si>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</si>
  <si>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</si>
  <si>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</si>
  <si>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</si>
  <si>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</si>
  <si>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</si>
  <si>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</si>
  <si>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</si>
  <si>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</si>
  <si>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</si>
  <si>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</si>
  <si>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</si>
  <si>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</si>
  <si>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</si>
  <si>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</si>
  <si>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</si>
  <si>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</si>
  <si>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</si>
  <si>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</si>
  <si>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</si>
  <si>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</si>
  <si>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</si>
  <si>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</si>
  <si>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</si>
  <si>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</si>
  <si>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</si>
  <si>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</si>
  <si>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</si>
  <si>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</si>
  <si>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</si>
  <si>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</si>
  <si>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</si>
  <si>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</si>
  <si>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</si>
  <si>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</si>
  <si>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</si>
  <si>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</si>
  <si>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</si>
  <si>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</si>
  <si>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</si>
  <si>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</si>
  <si>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</si>
  <si>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</si>
  <si>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</si>
  <si>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</si>
  <si>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</si>
  <si>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</si>
  <si>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</si>
  <si>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</si>
  <si>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</si>
  <si>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</si>
  <si>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</si>
  <si>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</si>
  <si>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</si>
  <si>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</si>
  <si>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</si>
  <si>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</si>
  <si>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</si>
  <si>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</si>
  <si>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</si>
  <si>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</si>
  <si>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</si>
  <si>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</si>
  <si>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</si>
  <si>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</si>
  <si>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</si>
  <si>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</si>
  <si>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</si>
  <si>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</si>
  <si>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</si>
  <si>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</si>
  <si>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</si>
  <si>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</si>
  <si>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</si>
  <si>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</si>
  <si>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</si>
  <si>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</si>
  <si>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</si>
  <si>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</si>
  <si>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</si>
  <si>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</si>
  <si>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</si>
  <si>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</si>
  <si>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</si>
  <si>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</si>
  <si>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</si>
  <si>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</si>
  <si>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</si>
  <si>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</si>
  <si>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</si>
  <si>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</si>
  <si>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</si>
  <si>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</si>
  <si>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</si>
  <si>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</si>
  <si>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</si>
  <si>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</si>
  <si>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</si>
  <si>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</si>
  <si>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</si>
  <si>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</si>
  <si>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</si>
  <si>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</si>
  <si>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</si>
  <si>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</si>
  <si>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</si>
  <si>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</si>
  <si>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</si>
  <si>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</si>
  <si>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</si>
  <si>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</si>
  <si>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</si>
  <si>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</si>
  <si>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</si>
  <si>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</si>
  <si>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</si>
  <si>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</si>
  <si>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</si>
  <si>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</si>
  <si>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</si>
  <si>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</si>
  <si>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</si>
  <si>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</si>
  <si>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</si>
  <si>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</si>
  <si>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</si>
  <si>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</si>
  <si>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</si>
  <si>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</si>
  <si>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</si>
  <si>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</si>
  <si>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</si>
  <si>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</si>
  <si>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</si>
  <si>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</si>
  <si>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</si>
  <si>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</si>
  <si>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</si>
  <si>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</si>
  <si>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</si>
  <si>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</si>
  <si>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</si>
  <si>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</si>
  <si>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</si>
  <si>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</si>
  <si>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</si>
  <si>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</si>
  <si>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</si>
  <si>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</si>
  <si>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</si>
  <si>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</si>
  <si>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</si>
  <si>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</si>
  <si>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</si>
  <si>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</si>
  <si>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</si>
  <si>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</si>
  <si>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</si>
  <si>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</si>
  <si>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</si>
  <si>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</si>
  <si>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</si>
  <si>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</si>
  <si>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</si>
  <si>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</si>
  <si>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</si>
  <si>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</si>
  <si>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</si>
  <si>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</si>
  <si>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</si>
  <si>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</si>
  <si>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</si>
  <si>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</si>
  <si>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</si>
  <si>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</si>
  <si>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</si>
  <si>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</si>
  <si>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</si>
  <si>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</si>
  <si>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</si>
  <si>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</si>
  <si>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</si>
  <si>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</si>
  <si>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</si>
  <si>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</si>
  <si>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</si>
  <si>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</si>
  <si>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</si>
  <si>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</si>
  <si>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</si>
  <si>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</si>
  <si>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</si>
  <si>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</si>
  <si>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</si>
  <si>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</si>
  <si>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</si>
  <si>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</si>
  <si>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</si>
  <si>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</si>
  <si>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</si>
  <si>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</si>
  <si>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</si>
  <si>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</si>
  <si>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</si>
  <si>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</si>
  <si>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</si>
  <si>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</si>
  <si>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</si>
  <si>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</si>
  <si>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</si>
  <si>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</si>
  <si>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</si>
  <si>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</si>
  <si>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</si>
  <si>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</si>
  <si>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</si>
  <si>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</si>
  <si>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</si>
  <si>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</si>
  <si>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</si>
  <si>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</si>
  <si>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</si>
  <si>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</si>
  <si>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</si>
  <si>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</si>
  <si>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</si>
  <si>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</si>
  <si>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</si>
  <si>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</si>
  <si>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</si>
  <si>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</si>
  <si>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</si>
  <si>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</si>
  <si>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</si>
  <si>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</si>
  <si>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</si>
  <si>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</si>
  <si>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</si>
  <si>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</si>
  <si>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</si>
  <si>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</si>
  <si>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</si>
  <si>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</si>
  <si>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</si>
  <si>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</si>
  <si>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</si>
  <si>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</si>
  <si>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</si>
  <si>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</si>
  <si>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</si>
  <si>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</si>
  <si>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</si>
  <si>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</si>
  <si>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</si>
  <si>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</si>
  <si>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</si>
  <si>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</si>
  <si>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</si>
  <si>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</si>
  <si>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</si>
  <si>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</si>
  <si>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</si>
  <si>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</si>
  <si>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</si>
  <si>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</si>
  <si>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</si>
  <si>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</si>
  <si>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</si>
  <si>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</si>
  <si>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</si>
  <si>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</si>
  <si>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</si>
  <si>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</si>
  <si>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</si>
  <si>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</si>
  <si>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</si>
  <si>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</si>
  <si>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</si>
  <si>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</si>
  <si>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</si>
  <si>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</si>
  <si>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</si>
  <si>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</si>
  <si>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</si>
  <si>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</si>
  <si>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</si>
  <si>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</si>
  <si>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</si>
  <si>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</si>
  <si>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</si>
  <si>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</si>
  <si>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</si>
  <si>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</si>
  <si>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</si>
  <si>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</si>
  <si>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</si>
  <si>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</si>
  <si>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</si>
  <si>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</si>
  <si>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</si>
  <si>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</si>
  <si>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</si>
  <si>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</si>
  <si>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</si>
  <si>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</si>
  <si>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</si>
  <si>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</si>
  <si>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</si>
  <si>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</si>
  <si>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</si>
  <si>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</si>
  <si>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</si>
  <si>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</si>
  <si>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</si>
  <si>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</si>
  <si>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</si>
  <si>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</si>
  <si>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</si>
  <si>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</si>
  <si>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</si>
  <si>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</si>
  <si>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</si>
  <si>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</si>
  <si>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</si>
  <si>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</si>
  <si>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</si>
  <si>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</si>
  <si>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</si>
  <si>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</si>
  <si>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</si>
  <si>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</si>
  <si>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</si>
  <si>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</si>
  <si>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</si>
  <si>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</si>
  <si>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</si>
  <si>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</si>
  <si>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</si>
  <si>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</si>
  <si>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</si>
  <si>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</si>
  <si>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</si>
  <si>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</si>
  <si>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</si>
  <si>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</si>
  <si>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</si>
  <si>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</si>
  <si>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</si>
  <si>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</si>
  <si>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</si>
  <si>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</si>
  <si>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</si>
  <si>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</si>
  <si>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</si>
  <si>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</si>
  <si>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</si>
  <si>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</si>
  <si>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</si>
  <si>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</si>
  <si>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</si>
  <si>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</si>
  <si>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</si>
  <si>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</si>
  <si>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</si>
  <si>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</si>
  <si>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</si>
  <si>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</si>
  <si>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</si>
  <si>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</si>
  <si>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</si>
  <si>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</si>
  <si>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</si>
  <si>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</si>
  <si>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</si>
  <si>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</si>
  <si>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</si>
  <si>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</si>
  <si>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</si>
  <si>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</si>
  <si>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</si>
  <si>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</si>
  <si>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</si>
  <si>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</si>
  <si>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</si>
  <si>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</si>
  <si>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</si>
  <si>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</si>
  <si>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</si>
  <si>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</si>
  <si>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</si>
  <si>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</si>
  <si>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</si>
  <si>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</si>
  <si>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</si>
  <si>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</si>
  <si>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</si>
  <si>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</si>
  <si>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</si>
  <si>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</si>
  <si>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</si>
  <si>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</si>
  <si>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</si>
  <si>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</si>
  <si>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</si>
  <si>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</si>
  <si>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</si>
  <si>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</si>
  <si>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</si>
  <si>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</si>
  <si>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</si>
  <si>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</si>
  <si>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</si>
  <si>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</si>
  <si>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</si>
  <si>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</si>
  <si>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</si>
  <si>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</si>
  <si>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</si>
  <si>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</si>
  <si>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</si>
  <si>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</si>
  <si>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</si>
  <si>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</si>
  <si>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</si>
  <si>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</si>
  <si>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</si>
  <si>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</si>
  <si>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</si>
  <si>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</si>
  <si>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</si>
  <si>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</si>
  <si>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</si>
  <si>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</si>
  <si>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</si>
  <si>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</si>
  <si>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</si>
  <si>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</si>
  <si>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</si>
  <si>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</si>
  <si>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</si>
  <si>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</si>
  <si>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</si>
  <si>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</si>
  <si>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</si>
  <si>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</si>
  <si>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</si>
  <si>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</si>
  <si>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</si>
  <si>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</si>
  <si>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</si>
  <si>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</si>
  <si>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</si>
  <si>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</si>
  <si>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</si>
  <si>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</si>
  <si>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</si>
  <si>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</si>
  <si>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</si>
  <si>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</si>
  <si>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</si>
  <si>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</si>
  <si>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</si>
  <si>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</si>
  <si>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</si>
  <si>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</si>
  <si>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</si>
  <si>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</si>
  <si>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</si>
  <si>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</si>
  <si>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</si>
  <si>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</si>
  <si>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</si>
  <si>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</si>
  <si>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</si>
  <si>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</si>
  <si>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</si>
  <si>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</si>
  <si>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</si>
  <si>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</si>
  <si>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</si>
  <si>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</si>
  <si>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</si>
  <si>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</si>
  <si>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</si>
  <si>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</si>
  <si>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</si>
  <si>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</si>
  <si>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</si>
  <si>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</si>
  <si>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</si>
  <si>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</si>
  <si>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</si>
  <si>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</si>
  <si>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</si>
  <si>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</si>
  <si>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</si>
  <si>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</si>
  <si>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</si>
  <si>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</si>
  <si>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</si>
  <si>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</si>
  <si>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</si>
  <si>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</si>
  <si>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</si>
  <si>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</si>
  <si>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</si>
  <si>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</si>
  <si>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</si>
  <si>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</si>
  <si>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</si>
  <si>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</si>
  <si>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</si>
  <si>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</si>
  <si>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</si>
  <si>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</si>
  <si>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</si>
  <si>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</si>
  <si>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</si>
  <si>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</si>
  <si>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</si>
  <si>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</si>
  <si>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</si>
  <si>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</si>
  <si>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</si>
  <si>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</si>
  <si>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</si>
  <si>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</si>
  <si>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</si>
  <si>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</si>
  <si>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</si>
  <si>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</si>
  <si>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</si>
  <si>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</si>
  <si>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</si>
  <si>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</si>
  <si>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</si>
  <si>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</si>
  <si>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</si>
  <si>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</si>
  <si>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</si>
  <si>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</si>
  <si>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</si>
  <si>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</si>
  <si>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</si>
  <si>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</si>
  <si>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</si>
  <si>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</si>
  <si>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</si>
  <si>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</si>
  <si>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</si>
  <si>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</si>
  <si>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</si>
  <si>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</si>
  <si>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</si>
  <si>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</si>
  <si>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</si>
  <si>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</si>
  <si>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</si>
  <si>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</si>
  <si>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</si>
  <si>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</si>
  <si>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</si>
  <si>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</si>
  <si>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</si>
  <si>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</si>
  <si>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</si>
  <si>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</si>
  <si>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</si>
  <si>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</si>
  <si>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</si>
  <si>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</si>
  <si>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</si>
  <si>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</si>
  <si>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</si>
  <si>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</si>
  <si>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</si>
  <si>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</si>
  <si>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</si>
  <si>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</si>
  <si>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</si>
  <si>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</si>
  <si>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</si>
  <si>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</si>
  <si>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</si>
  <si>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</si>
  <si>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</si>
  <si>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</si>
  <si>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</si>
  <si>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</si>
  <si>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</si>
  <si>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</si>
  <si>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</si>
  <si>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</si>
  <si>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</si>
  <si>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</si>
  <si>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</si>
  <si>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</si>
  <si>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</si>
  <si>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</si>
  <si>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</si>
  <si>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</si>
  <si>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</si>
  <si>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</si>
  <si>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</si>
  <si>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</si>
  <si>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</si>
  <si>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</si>
  <si>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</si>
  <si>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</si>
  <si>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</si>
  <si>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</si>
  <si>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</si>
  <si>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</si>
  <si>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</si>
  <si>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</si>
  <si>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</si>
  <si>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</si>
  <si>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</si>
  <si>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</si>
  <si>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</si>
  <si>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</si>
  <si>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</si>
  <si>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</si>
  <si>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</si>
  <si>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</si>
  <si>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</si>
  <si>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</si>
  <si>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</si>
  <si>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</si>
  <si>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</si>
  <si>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</si>
  <si>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</si>
  <si>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</si>
  <si>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</si>
  <si>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</si>
  <si>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</si>
  <si>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</si>
  <si>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</si>
  <si>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</si>
  <si>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</si>
  <si>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</si>
  <si>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</si>
  <si>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</si>
  <si>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</si>
  <si>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</si>
  <si>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</si>
  <si>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</si>
  <si>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</si>
  <si>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</si>
  <si>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</si>
  <si>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</si>
  <si>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</si>
  <si>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</si>
  <si>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</si>
  <si>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</si>
  <si>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</si>
  <si>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</si>
  <si>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</si>
  <si>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</si>
  <si>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</si>
  <si>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</si>
  <si>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</si>
  <si>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</si>
  <si>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</si>
  <si>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</si>
  <si>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</si>
  <si>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</si>
  <si>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</si>
  <si>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</si>
  <si>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</si>
  <si>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</si>
  <si>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</si>
  <si>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</si>
  <si>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</si>
  <si>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</si>
  <si>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</si>
  <si>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</si>
  <si>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</si>
  <si>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</si>
  <si>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</si>
  <si>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</si>
  <si>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</si>
  <si>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</si>
  <si>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</si>
  <si>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</si>
  <si>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</si>
  <si>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</si>
  <si>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</si>
  <si>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</si>
  <si>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</si>
  <si>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</si>
  <si>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</si>
  <si>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</si>
  <si>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</si>
  <si>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</si>
  <si>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</si>
  <si>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</si>
  <si>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</si>
  <si>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</si>
  <si>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</si>
  <si>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</si>
  <si>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</si>
  <si>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</si>
  <si>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</si>
  <si>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</si>
  <si>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</si>
  <si>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</si>
  <si>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</si>
  <si>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</si>
  <si>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</si>
  <si>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</si>
  <si>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</si>
  <si>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</si>
  <si>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</si>
  <si>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</si>
  <si>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</si>
  <si>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</si>
  <si>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</si>
  <si>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</si>
  <si>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</si>
  <si>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</si>
  <si>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</si>
  <si>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</si>
  <si>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</si>
  <si>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</si>
  <si>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</si>
  <si>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</si>
  <si>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</si>
  <si>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</si>
  <si>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</si>
  <si>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</si>
  <si>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</si>
  <si>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</si>
  <si>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</si>
  <si>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</si>
  <si>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</si>
  <si>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</si>
  <si>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</si>
  <si>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</si>
  <si>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</si>
  <si>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</si>
  <si>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</si>
  <si>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</si>
  <si>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</si>
  <si>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</si>
  <si>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</si>
  <si>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</si>
  <si>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</si>
  <si>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</si>
  <si>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</si>
  <si>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</si>
  <si>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</si>
  <si>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</si>
  <si>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</si>
  <si>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</si>
  <si>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</si>
  <si>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</si>
  <si>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</si>
  <si>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</si>
  <si>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</si>
  <si>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</si>
  <si>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</si>
  <si>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</si>
  <si>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</si>
  <si>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</si>
  <si>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</si>
  <si>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</si>
  <si>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</si>
  <si>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</si>
  <si>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</si>
  <si>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</si>
  <si>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</si>
  <si>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</si>
  <si>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</si>
  <si>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</si>
  <si>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</si>
  <si>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</si>
  <si>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</si>
  <si>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</si>
  <si>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</si>
  <si>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</si>
  <si>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</si>
  <si>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</si>
  <si>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</si>
  <si>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</si>
  <si>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</si>
  <si>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</si>
  <si>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</si>
  <si>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</si>
  <si>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</si>
  <si>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</si>
  <si>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</si>
  <si>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</si>
  <si>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</si>
  <si>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</si>
  <si>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</si>
  <si>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</si>
  <si>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</si>
  <si>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</si>
  <si>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</si>
  <si>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</si>
  <si>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</si>
  <si>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</si>
  <si>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</si>
  <si>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</si>
  <si>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</si>
  <si>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</si>
  <si>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</si>
  <si>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</si>
  <si>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</si>
  <si>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</si>
  <si>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</si>
  <si>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</si>
  <si>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</si>
  <si>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</si>
  <si>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</si>
  <si>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</si>
  <si>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</si>
  <si>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</si>
  <si>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</si>
  <si>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</si>
  <si>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</si>
  <si>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</si>
  <si>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</si>
  <si>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</si>
  <si>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</si>
  <si>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</si>
  <si>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</si>
  <si>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</si>
  <si>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</si>
  <si>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</si>
  <si>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</si>
  <si>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</si>
  <si>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</si>
  <si>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</si>
  <si>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</si>
  <si>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</si>
  <si>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</si>
  <si>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</si>
  <si>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</si>
  <si>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</si>
  <si>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</si>
  <si>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</si>
  <si>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</si>
  <si>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</si>
  <si>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</si>
  <si>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</si>
  <si>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</si>
  <si>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</si>
  <si>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</si>
  <si>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</si>
  <si>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</si>
  <si>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</si>
  <si>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</si>
  <si>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</si>
  <si>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</si>
  <si>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</si>
  <si>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</si>
  <si>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</si>
  <si>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</si>
  <si>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</si>
  <si>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</si>
  <si>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</si>
  <si>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</si>
  <si>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</si>
  <si>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</si>
  <si>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</si>
  <si>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</si>
  <si>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</si>
  <si>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</si>
  <si>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</si>
  <si>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</si>
  <si>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</si>
  <si>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</si>
  <si>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</si>
  <si>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</si>
  <si>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</si>
  <si>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</si>
  <si>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</si>
  <si>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</si>
  <si>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</si>
  <si>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</si>
  <si>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</si>
  <si>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</si>
  <si>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</si>
  <si>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</si>
  <si>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</si>
  <si>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</si>
  <si>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</si>
  <si>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</si>
  <si>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</si>
  <si>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</si>
  <si>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</si>
  <si>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</si>
  <si>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</si>
  <si>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</si>
  <si>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</si>
  <si>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</si>
  <si>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</si>
  <si>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</si>
  <si>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</si>
  <si>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</si>
  <si>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</si>
  <si>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</si>
  <si>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</si>
  <si>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</si>
  <si>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</si>
  <si>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</si>
  <si>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</si>
  <si>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</si>
  <si>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</si>
  <si>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</si>
  <si>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</si>
  <si>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</si>
  <si>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</si>
  <si>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</si>
  <si>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</si>
  <si>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</si>
  <si>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</si>
  <si>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</si>
  <si>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</si>
  <si>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</si>
  <si>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</si>
  <si>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</si>
  <si>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</si>
  <si>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</si>
  <si>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</si>
  <si>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</si>
  <si>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</si>
  <si>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</si>
  <si>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</si>
  <si>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</si>
  <si>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</si>
  <si>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</si>
  <si>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</si>
  <si>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</si>
  <si>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</si>
  <si>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</si>
  <si>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</si>
  <si>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</si>
  <si>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</si>
  <si>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</si>
  <si>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</si>
  <si>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</si>
  <si>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</si>
  <si>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</si>
  <si>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</si>
  <si>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</si>
  <si>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</si>
  <si>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</si>
  <si>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</si>
  <si>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</si>
  <si>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</si>
  <si>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</si>
  <si>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</si>
  <si>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</si>
  <si>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</si>
  <si>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</si>
  <si>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</si>
  <si>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</si>
  <si>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</si>
  <si>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</si>
  <si>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</si>
  <si>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</si>
  <si>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</si>
  <si>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</si>
  <si>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</si>
  <si>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</si>
  <si>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</si>
  <si>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</si>
  <si>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</si>
  <si>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</si>
  <si>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</si>
  <si>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</si>
  <si>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</si>
  <si>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</si>
  <si>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</si>
  <si>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</si>
  <si>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</si>
  <si>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</si>
  <si>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</si>
  <si>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</si>
  <si>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</si>
  <si>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</si>
  <si>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</si>
  <si>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</si>
  <si>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</si>
  <si>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</si>
  <si>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</si>
  <si>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</si>
  <si>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</si>
  <si>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</si>
  <si>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</si>
  <si>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</si>
  <si>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</si>
  <si>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</si>
  <si>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</si>
  <si>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</si>
  <si>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</si>
  <si>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</si>
  <si>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</si>
  <si>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</si>
  <si>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</si>
  <si>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</si>
  <si>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</si>
  <si>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</si>
  <si>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</si>
  <si>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</si>
  <si>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</si>
  <si>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</si>
  <si>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</si>
  <si>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</si>
  <si>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</si>
  <si>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</si>
  <si>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</si>
  <si>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</si>
  <si>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</si>
  <si>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</si>
  <si>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</si>
  <si>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</si>
  <si>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</si>
  <si>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</si>
  <si>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</si>
  <si>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</si>
  <si>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</si>
  <si>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</si>
  <si>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</si>
  <si>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</si>
  <si>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</si>
  <si>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</si>
  <si>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</si>
  <si>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</si>
  <si>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</si>
  <si>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</si>
  <si>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</si>
  <si>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</si>
  <si>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</si>
  <si>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</si>
  <si>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</si>
  <si>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</si>
  <si>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</si>
  <si>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</si>
  <si>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</si>
  <si>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</si>
  <si>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</si>
  <si>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</si>
  <si>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</si>
  <si>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</si>
  <si>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</si>
  <si>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</si>
  <si>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</si>
  <si>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</si>
  <si>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</si>
  <si>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</si>
  <si>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</si>
  <si>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</si>
  <si>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</si>
  <si>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</si>
  <si>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</si>
  <si>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</si>
  <si>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</si>
  <si>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</si>
  <si>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</si>
  <si>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</si>
  <si>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</si>
  <si>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</si>
  <si>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</si>
  <si>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</si>
  <si>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</si>
  <si>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</si>
  <si>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</si>
  <si>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</si>
  <si>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</si>
  <si>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</si>
  <si>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</si>
  <si>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</si>
  <si>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</si>
  <si>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</si>
  <si>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</si>
  <si>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</si>
  <si>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</si>
  <si>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</si>
  <si>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</si>
  <si>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</si>
  <si>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</si>
  <si>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</si>
  <si>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</si>
  <si>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</si>
  <si>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</si>
  <si>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</si>
  <si>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</si>
  <si>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</si>
  <si>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</si>
  <si>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</si>
  <si>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</si>
  <si>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</si>
  <si>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</si>
  <si>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</si>
  <si>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</si>
  <si>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</si>
  <si>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</si>
  <si>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</si>
  <si>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</si>
  <si>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</si>
  <si>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</si>
  <si>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</si>
  <si>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</si>
  <si>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</si>
  <si>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</si>
  <si>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</si>
  <si>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</si>
  <si>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</si>
  <si>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</si>
  <si>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</si>
  <si>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</si>
  <si>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</si>
  <si>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</si>
  <si>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</si>
  <si>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</si>
  <si>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</si>
  <si>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</si>
  <si>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</si>
  <si>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</si>
  <si>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</si>
  <si>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</si>
  <si>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</si>
  <si>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</si>
  <si>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</si>
  <si>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</si>
  <si>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</si>
  <si>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</si>
  <si>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</si>
  <si>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</si>
  <si>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</si>
  <si>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</si>
  <si>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</si>
  <si>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</si>
  <si>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</si>
  <si>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</si>
  <si>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</si>
  <si>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</si>
  <si>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</si>
  <si>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</si>
  <si>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</si>
  <si>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</si>
  <si>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</si>
  <si>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</si>
  <si>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</si>
  <si>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</si>
  <si>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</si>
  <si>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</si>
  <si>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</si>
  <si>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</si>
  <si>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</si>
  <si>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</si>
  <si>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</si>
  <si>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</si>
  <si>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</si>
  <si>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</si>
  <si>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</si>
  <si>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</si>
  <si>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</si>
  <si>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</si>
  <si>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</si>
  <si>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</si>
  <si>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</si>
  <si>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</si>
  <si>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</si>
  <si>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</si>
  <si>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</si>
  <si>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</si>
  <si>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</si>
  <si>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</si>
  <si>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</si>
  <si>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</si>
  <si>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</si>
  <si>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</si>
  <si>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</si>
  <si>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</si>
  <si>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</si>
  <si>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</si>
  <si>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</si>
  <si>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</si>
  <si>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</si>
  <si>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</si>
  <si>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</si>
  <si>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</si>
  <si>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</si>
  <si>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</si>
  <si>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</si>
  <si>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</si>
  <si>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</si>
  <si>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</si>
  <si>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</si>
  <si>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</si>
  <si>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</si>
  <si>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</si>
  <si>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</si>
  <si>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</si>
  <si>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</si>
  <si>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</si>
  <si>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</si>
  <si>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</si>
  <si>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</si>
  <si>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</si>
  <si>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</si>
  <si>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</si>
  <si>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</si>
  <si>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</si>
  <si>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</si>
  <si>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</si>
  <si>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</si>
  <si>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</si>
  <si>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</si>
  <si>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</si>
  <si>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</si>
  <si>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</si>
  <si>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</si>
  <si>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</si>
  <si>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</si>
  <si>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</si>
  <si>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</si>
  <si>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</si>
  <si>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</si>
  <si>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</si>
  <si>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</si>
  <si>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</si>
  <si>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</si>
  <si>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</si>
  <si>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</si>
  <si>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</si>
  <si>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</si>
  <si>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</si>
  <si>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</si>
  <si>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</si>
  <si>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</si>
  <si>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</si>
  <si>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</si>
  <si>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</si>
  <si>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</si>
  <si>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</si>
  <si>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</si>
  <si>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</si>
  <si>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</si>
  <si>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</si>
  <si>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</si>
  <si>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</si>
  <si>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</si>
  <si>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</si>
  <si>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</si>
  <si>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</si>
  <si>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</si>
  <si>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</si>
  <si>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</si>
  <si>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</si>
  <si>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</si>
  <si>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</si>
  <si>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</si>
  <si>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</si>
  <si>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</si>
  <si>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</si>
  <si>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</si>
  <si>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</si>
  <si>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</si>
  <si>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</si>
  <si>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</si>
  <si>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</si>
  <si>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</si>
  <si>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</si>
  <si>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</si>
  <si>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</si>
  <si>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</si>
  <si>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</si>
  <si>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</si>
  <si>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</si>
  <si>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</si>
  <si>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</si>
  <si>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</si>
  <si>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</si>
  <si>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</si>
  <si>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</si>
  <si>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</si>
  <si>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</si>
  <si>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</si>
  <si>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</si>
  <si>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</si>
  <si>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</si>
  <si>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</si>
  <si>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</si>
  <si>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</si>
  <si>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</si>
  <si>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</si>
  <si>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</si>
  <si>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</si>
  <si>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</si>
  <si>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</si>
  <si>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</si>
  <si>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</si>
  <si>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</si>
  <si>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</si>
  <si>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</si>
  <si>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</si>
  <si>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</si>
  <si>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</si>
  <si>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</si>
  <si>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</si>
  <si>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</si>
  <si>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</si>
  <si>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</si>
  <si>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</si>
  <si>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</si>
  <si>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</si>
  <si>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</si>
  <si>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</si>
  <si>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</si>
  <si>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</si>
  <si>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</si>
  <si>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</si>
  <si>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</si>
  <si>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</si>
  <si>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</si>
  <si>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</si>
  <si>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</si>
  <si>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</si>
  <si>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</si>
  <si>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</si>
  <si>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</si>
  <si>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</si>
  <si>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</si>
  <si>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</si>
  <si>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</si>
  <si>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</si>
  <si>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</si>
  <si>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</si>
  <si>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</si>
  <si>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</si>
  <si>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</si>
  <si>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</si>
  <si>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</si>
  <si>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</si>
  <si>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</si>
  <si>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</si>
  <si>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</si>
  <si>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</si>
  <si>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</si>
  <si>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</si>
  <si>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</si>
  <si>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</si>
  <si>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</si>
  <si>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</si>
  <si>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</si>
  <si>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</si>
  <si>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</si>
  <si>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</si>
  <si>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</si>
  <si>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</si>
  <si>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</si>
  <si>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</si>
  <si>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</si>
  <si>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</si>
  <si>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</si>
  <si>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</si>
  <si>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</si>
  <si>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</si>
  <si>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</si>
  <si>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</si>
  <si>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</si>
  <si>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</si>
  <si>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</si>
  <si>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</si>
  <si>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</si>
  <si>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</si>
  <si>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</si>
  <si>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</si>
  <si>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</si>
  <si>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</si>
  <si>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</si>
  <si>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</si>
  <si>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</si>
  <si>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</si>
  <si>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</si>
  <si>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</si>
  <si>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</si>
  <si>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</si>
  <si>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</si>
  <si>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</si>
  <si>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</si>
  <si>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</si>
  <si>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</si>
  <si>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</si>
  <si>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</si>
  <si>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</si>
  <si>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</si>
  <si>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</si>
  <si>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</si>
  <si>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</si>
  <si>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</si>
  <si>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</si>
  <si>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</si>
  <si>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</si>
  <si>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</si>
  <si>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</si>
  <si>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</si>
  <si>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</si>
  <si>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</si>
  <si>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</si>
  <si>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</si>
  <si>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</si>
  <si>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</si>
  <si>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</si>
  <si>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</si>
  <si>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</si>
  <si>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</si>
  <si>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</si>
  <si>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</si>
  <si>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</si>
  <si>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</si>
  <si>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</si>
  <si>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</si>
  <si>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</si>
  <si>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</si>
  <si>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</si>
  <si>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</si>
  <si>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</si>
  <si>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</si>
  <si>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</si>
  <si>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</si>
  <si>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</si>
  <si>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</si>
  <si>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</si>
  <si>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</si>
  <si>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</si>
  <si>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</si>
  <si>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</si>
  <si>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</si>
  <si>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</si>
  <si>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</si>
  <si>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</si>
  <si>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</si>
  <si>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</si>
  <si>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</si>
  <si>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</si>
  <si>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</si>
  <si>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</si>
  <si>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</si>
  <si>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</si>
  <si>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</si>
  <si>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</si>
  <si>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</si>
  <si>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</si>
  <si>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</si>
  <si>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</si>
  <si>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</si>
  <si>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</si>
  <si>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</si>
  <si>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</si>
  <si>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</si>
  <si>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</si>
  <si>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</si>
  <si>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</si>
  <si>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</si>
  <si>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</si>
  <si>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</si>
  <si>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</si>
  <si>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</si>
  <si>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</si>
  <si>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</si>
  <si>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</si>
  <si>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</si>
  <si>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</si>
  <si>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</si>
  <si>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</si>
  <si>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</si>
  <si>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</si>
  <si>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</si>
  <si>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</si>
  <si>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</si>
  <si>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</si>
  <si>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</si>
  <si>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</si>
  <si>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</si>
  <si>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</si>
  <si>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</si>
  <si>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</si>
  <si>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</si>
  <si>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</si>
  <si>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</si>
  <si>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</si>
  <si>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</si>
  <si>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</si>
  <si>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</si>
  <si>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</si>
  <si>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</si>
  <si>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</si>
  <si>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</si>
  <si>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</si>
  <si>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</si>
  <si>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</si>
  <si>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</si>
  <si>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</si>
  <si>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</si>
  <si>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</si>
  <si>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</si>
  <si>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</si>
  <si>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</si>
  <si>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</si>
  <si>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</si>
  <si>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</si>
  <si>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</si>
  <si>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</si>
  <si>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</si>
  <si>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</si>
  <si>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</si>
  <si>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</si>
  <si>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</si>
  <si>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</si>
  <si>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</si>
  <si>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</si>
  <si>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</si>
  <si>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</si>
  <si>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</si>
  <si>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</si>
  <si>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</si>
  <si>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</si>
  <si>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</si>
  <si>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</si>
  <si>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</si>
  <si>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</si>
  <si>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</si>
  <si>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</si>
  <si>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</si>
  <si>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</si>
  <si>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</si>
  <si>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</si>
  <si>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</si>
  <si>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</si>
  <si>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</si>
  <si>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</si>
  <si>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</si>
  <si>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</si>
  <si>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</si>
  <si>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</si>
  <si>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</si>
  <si>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</si>
  <si>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</si>
  <si>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</si>
  <si>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</si>
  <si>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</si>
  <si>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</si>
  <si>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</si>
  <si>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</si>
  <si>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</si>
  <si>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</si>
  <si>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</si>
  <si>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</si>
  <si>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</si>
  <si>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</si>
  <si>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</si>
  <si>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</si>
  <si>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</si>
  <si>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</si>
  <si>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</si>
  <si>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</si>
  <si>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</si>
  <si>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</si>
  <si>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</si>
  <si>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</si>
  <si>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</si>
  <si>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</si>
  <si>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</si>
  <si>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</si>
  <si>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</si>
  <si>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</si>
  <si>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</si>
  <si>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</si>
  <si>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</si>
  <si>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</si>
  <si>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</si>
  <si>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</si>
  <si>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</si>
  <si>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</si>
  <si>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</si>
  <si>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</si>
  <si>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</si>
  <si>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</si>
  <si>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</si>
  <si>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</si>
  <si>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</si>
  <si>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</si>
  <si>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</si>
  <si>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</si>
  <si>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</si>
  <si>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</si>
  <si>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</si>
  <si>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</si>
  <si>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</si>
  <si>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</si>
  <si>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</si>
  <si>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</si>
  <si>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</si>
  <si>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</si>
  <si>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</si>
  <si>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</si>
  <si>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</si>
  <si>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</si>
  <si>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</si>
  <si>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</si>
  <si>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</si>
  <si>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</si>
  <si>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</si>
  <si>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</si>
  <si>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</si>
  <si>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</si>
  <si>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</si>
  <si>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</si>
  <si>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</si>
  <si>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</si>
  <si>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</si>
  <si>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</si>
  <si>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</si>
  <si>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</si>
  <si>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</si>
  <si>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</si>
  <si>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</si>
  <si>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</si>
  <si>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</si>
  <si>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</si>
  <si>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</si>
  <si>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</si>
  <si>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</si>
  <si>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</si>
  <si>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</si>
  <si>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</si>
  <si>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</si>
  <si>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</si>
  <si>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</si>
  <si>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</si>
  <si>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</si>
  <si>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</si>
  <si>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</si>
  <si>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</si>
  <si>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</si>
  <si>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</si>
  <si>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</si>
  <si>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</si>
  <si>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</si>
  <si>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</si>
  <si>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</si>
  <si>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</si>
  <si>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</si>
  <si>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</si>
  <si>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</si>
  <si>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</si>
  <si>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</si>
  <si>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</si>
  <si>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</si>
  <si>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</si>
  <si>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</si>
  <si>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</si>
  <si>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</si>
  <si>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</si>
  <si>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</si>
  <si>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</si>
  <si>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</si>
  <si>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</si>
  <si>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</si>
  <si>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</si>
  <si>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</si>
  <si>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</si>
  <si>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</si>
  <si>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</si>
  <si>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</si>
  <si>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</si>
  <si>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</si>
  <si>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</si>
  <si>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</si>
  <si>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</si>
  <si>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</si>
  <si>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</si>
  <si>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</si>
  <si>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</si>
  <si>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</si>
  <si>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</si>
  <si>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</si>
  <si>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</si>
  <si>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</si>
  <si>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</si>
  <si>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</si>
  <si>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</si>
  <si>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</si>
  <si>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</si>
  <si>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</si>
  <si>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</si>
  <si>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</si>
  <si>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</si>
  <si>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</si>
  <si>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</si>
  <si>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</si>
  <si>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</si>
  <si>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</si>
  <si>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</si>
  <si>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</si>
  <si>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</si>
  <si>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</si>
  <si>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</si>
  <si>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</si>
  <si>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</si>
  <si>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</si>
  <si>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</si>
  <si>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</si>
  <si>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</si>
  <si>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</si>
  <si>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</si>
  <si>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</si>
  <si>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</si>
  <si>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</si>
  <si>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</si>
  <si>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</si>
  <si>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</si>
  <si>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</si>
  <si>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</si>
  <si>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</si>
  <si>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</si>
  <si>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</si>
  <si>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</si>
  <si>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</si>
  <si>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</si>
  <si>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</si>
  <si>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</si>
  <si>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</si>
  <si>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</si>
  <si>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</si>
  <si>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</si>
  <si>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</si>
  <si>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</si>
  <si>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</si>
  <si>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</si>
  <si>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</si>
  <si>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</si>
  <si>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</si>
  <si>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</si>
  <si>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</si>
  <si>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</si>
  <si>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</si>
  <si>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</si>
  <si>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</si>
  <si>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</si>
  <si>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</si>
  <si>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</si>
  <si>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</si>
  <si>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</si>
  <si>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</si>
  <si>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</si>
  <si>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</si>
  <si>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</si>
  <si>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</si>
  <si>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</si>
  <si>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</si>
  <si>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</si>
  <si>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</si>
  <si>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</si>
  <si>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</si>
  <si>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</si>
  <si>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</si>
  <si>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</si>
  <si>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</si>
  <si>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</si>
  <si>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</si>
  <si>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</si>
  <si>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</si>
  <si>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</si>
  <si>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</si>
  <si>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</si>
  <si>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</si>
  <si>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</si>
  <si>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</si>
  <si>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</si>
  <si>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</si>
  <si>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</si>
  <si>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</si>
  <si>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</si>
  <si>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</si>
  <si>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</si>
  <si>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</si>
  <si>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</si>
  <si>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</si>
  <si>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</si>
  <si>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</si>
  <si>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</si>
  <si>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</si>
  <si>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</si>
  <si>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</si>
  <si>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</si>
  <si>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</si>
  <si>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</si>
  <si>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</si>
  <si>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</si>
  <si>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</si>
  <si>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</si>
  <si>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</si>
  <si>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</si>
  <si>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</si>
  <si>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</si>
  <si>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</si>
  <si>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</si>
  <si>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</si>
  <si>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</si>
  <si>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</si>
  <si>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</si>
  <si>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</si>
  <si>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</si>
  <si>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</si>
  <si>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</si>
  <si>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</si>
  <si>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</si>
  <si>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</si>
  <si>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</si>
  <si>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</si>
  <si>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</si>
  <si>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</si>
  <si>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</si>
  <si>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</si>
  <si>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</si>
  <si>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</si>
  <si>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</si>
  <si>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</si>
  <si>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</si>
  <si>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</si>
  <si>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</si>
  <si>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</si>
  <si>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</si>
  <si>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</si>
  <si>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</si>
  <si>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</si>
  <si>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</si>
  <si>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</si>
  <si>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</si>
  <si>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</si>
  <si>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</si>
  <si>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</si>
  <si>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</si>
  <si>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</si>
  <si>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</si>
  <si>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</si>
  <si>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</si>
  <si>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</si>
  <si>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</si>
  <si>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</si>
  <si>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</si>
  <si>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</si>
  <si>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</si>
  <si>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</si>
  <si>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</si>
  <si>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</si>
  <si>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</si>
  <si>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</si>
  <si>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</si>
  <si>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</si>
  <si>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</si>
  <si>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</si>
  <si>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</si>
  <si>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</si>
  <si>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</si>
  <si>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</si>
  <si>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</si>
  <si>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</si>
  <si>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</si>
  <si>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</si>
  <si>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</si>
  <si>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</si>
  <si>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</si>
  <si>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</si>
  <si>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</si>
  <si>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</si>
  <si>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</si>
  <si>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</si>
  <si>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</si>
  <si>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</si>
  <si>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</si>
  <si>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</si>
  <si>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</si>
  <si>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</si>
  <si>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</si>
  <si>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</si>
  <si>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</si>
  <si>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</si>
  <si>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</si>
  <si>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</si>
  <si>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</si>
  <si>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</si>
  <si>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</si>
  <si>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</si>
  <si>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</si>
  <si>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</si>
  <si>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</si>
  <si>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</si>
  <si>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</si>
  <si>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</si>
  <si>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</si>
  <si>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</si>
  <si>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</si>
  <si>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</si>
  <si>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</si>
  <si>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</si>
  <si>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</si>
  <si>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</si>
  <si>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</si>
  <si>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</si>
  <si>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</si>
  <si>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</si>
  <si>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</si>
  <si>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</si>
  <si>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</si>
  <si>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</si>
  <si>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</si>
  <si>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</si>
  <si>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</si>
  <si>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</si>
  <si>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</si>
  <si>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</si>
  <si>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</si>
  <si>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</si>
  <si>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</si>
  <si>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</si>
  <si>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</si>
  <si>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</si>
  <si>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</si>
  <si>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</si>
  <si>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</si>
  <si>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</si>
  <si>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</si>
  <si>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</si>
  <si>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</si>
  <si>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</si>
  <si>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</si>
  <si>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</si>
  <si>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</si>
  <si>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</si>
  <si>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</si>
  <si>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</si>
  <si>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</si>
  <si>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</si>
  <si>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</si>
  <si>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</si>
  <si>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</si>
  <si>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</si>
  <si>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</si>
  <si>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</si>
  <si>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</si>
  <si>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</si>
  <si>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</si>
  <si>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</si>
  <si>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</si>
  <si>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</si>
  <si>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</si>
  <si>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</si>
  <si>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</si>
  <si>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</si>
  <si>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</si>
  <si>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</si>
  <si>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</si>
  <si>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</si>
  <si>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</si>
  <si>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</si>
  <si>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</si>
  <si>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</si>
  <si>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</si>
  <si>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</si>
  <si>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</si>
  <si>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</si>
  <si>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</si>
  <si>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</si>
  <si>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</si>
  <si>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</si>
  <si>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</si>
  <si>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</si>
  <si>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</si>
  <si>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</si>
  <si>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</si>
  <si>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</si>
  <si>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</si>
  <si>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</si>
  <si>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</si>
  <si>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</si>
  <si>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</si>
  <si>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</si>
  <si>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</si>
  <si>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</si>
  <si>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</si>
  <si>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</si>
  <si>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</si>
  <si>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</si>
  <si>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</si>
  <si>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</si>
  <si>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</si>
  <si>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</si>
  <si>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</si>
  <si>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</si>
  <si>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</si>
  <si>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</si>
  <si>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</si>
  <si>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</si>
  <si>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</si>
  <si>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</si>
  <si>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</si>
  <si>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</si>
  <si>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</si>
  <si>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</si>
  <si>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</si>
  <si>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</si>
  <si>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</si>
  <si>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</si>
  <si>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</si>
  <si>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</si>
  <si>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</si>
  <si>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</si>
  <si>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</si>
  <si>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</si>
  <si>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</si>
  <si>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</si>
  <si>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</si>
  <si>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</si>
  <si>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</si>
  <si>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</si>
  <si>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</si>
  <si>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</si>
  <si>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</si>
  <si>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</si>
  <si>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</si>
  <si>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</si>
  <si>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</si>
  <si>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</si>
  <si>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</si>
  <si>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</si>
  <si>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</si>
  <si>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</si>
  <si>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</si>
  <si>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</si>
  <si>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</si>
  <si>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</si>
  <si>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</si>
  <si>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</si>
  <si>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</si>
  <si>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</si>
  <si>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</si>
  <si>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</si>
  <si>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</si>
  <si>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</si>
  <si>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</si>
  <si>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</si>
  <si>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</si>
  <si>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</si>
  <si>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</si>
  <si>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</si>
  <si>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</si>
  <si>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</si>
  <si>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</si>
  <si>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</si>
  <si>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</si>
  <si>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</si>
  <si>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</si>
  <si>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</si>
  <si>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</si>
  <si>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</si>
  <si>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</si>
  <si>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</si>
  <si>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</si>
  <si>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</si>
  <si>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</si>
  <si>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</si>
  <si>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</si>
  <si>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</si>
  <si>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</si>
  <si>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</si>
  <si>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</si>
  <si>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</si>
  <si>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</si>
  <si>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</si>
  <si>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</si>
  <si>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</si>
  <si>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</si>
  <si>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</si>
  <si>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</si>
  <si>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</si>
  <si>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</si>
  <si>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</si>
  <si>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</si>
  <si>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</si>
  <si>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</si>
  <si>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</si>
  <si>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</si>
  <si>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</si>
  <si>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</si>
  <si>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</si>
  <si>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</si>
  <si>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</si>
  <si>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</si>
  <si>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</si>
  <si>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</si>
  <si>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</si>
  <si>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</si>
  <si>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</si>
  <si>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</si>
  <si>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</si>
  <si>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</si>
  <si>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</si>
  <si>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</si>
  <si>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</si>
  <si>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</si>
  <si>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</si>
  <si>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</si>
  <si>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</si>
  <si>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</si>
  <si>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</si>
  <si>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</si>
  <si>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</si>
  <si>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</si>
  <si>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</si>
  <si>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</si>
  <si>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</si>
  <si>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</si>
  <si>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</si>
  <si>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</si>
  <si>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</si>
  <si>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</si>
  <si>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</si>
  <si>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</si>
  <si>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</si>
  <si>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</si>
  <si>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</si>
  <si>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</si>
  <si>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</si>
  <si>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</si>
  <si>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</si>
  <si>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</si>
  <si>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</si>
  <si>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</si>
  <si>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</si>
  <si>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</si>
  <si>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</si>
  <si>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</si>
  <si>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</si>
  <si>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</si>
  <si>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</si>
  <si>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</si>
  <si>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</si>
  <si>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</si>
  <si>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</si>
  <si>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</si>
  <si>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</si>
  <si>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</si>
  <si>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</si>
  <si>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</si>
  <si>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</si>
  <si>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</si>
  <si>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</si>
  <si>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</si>
  <si>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</si>
  <si>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</si>
  <si>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</si>
  <si>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</si>
  <si>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</si>
  <si>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</si>
  <si>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</si>
  <si>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</si>
  <si>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</si>
  <si>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</si>
  <si>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</si>
  <si>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</si>
  <si>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</si>
  <si>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</si>
  <si>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</si>
  <si>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</si>
  <si>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</si>
  <si>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</si>
  <si>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</si>
  <si>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</si>
  <si>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</si>
  <si>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</si>
  <si>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</si>
  <si>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</si>
  <si>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</si>
  <si>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</si>
  <si>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</si>
  <si>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</si>
  <si>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</si>
  <si>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</si>
  <si>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</si>
  <si>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</si>
  <si>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</si>
  <si>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</si>
  <si>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</si>
  <si>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</si>
  <si>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</si>
  <si>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</si>
  <si>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</si>
  <si>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</si>
  <si>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</si>
  <si>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</si>
  <si>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</si>
  <si>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</si>
  <si>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</si>
  <si>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</si>
  <si>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</si>
  <si>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</si>
  <si>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</si>
  <si>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</si>
  <si>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</si>
  <si>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</si>
  <si>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</si>
  <si>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</si>
  <si>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</si>
  <si>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</si>
  <si>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</si>
  <si>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</si>
  <si>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</si>
  <si>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</si>
  <si>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</si>
  <si>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</si>
  <si>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</si>
  <si>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</si>
  <si>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</si>
  <si>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</si>
  <si>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</si>
  <si>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</si>
  <si>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</si>
  <si>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</si>
  <si>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</si>
  <si>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</si>
  <si>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</si>
  <si>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</si>
  <si>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</si>
  <si>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</si>
  <si>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</si>
  <si>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</si>
  <si>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</si>
  <si>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</si>
  <si>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</si>
  <si>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</si>
  <si>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</si>
  <si>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</si>
  <si>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</si>
  <si>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</si>
  <si>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</si>
  <si>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</si>
  <si>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</si>
  <si>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</si>
  <si>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</si>
  <si>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</si>
  <si>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</si>
  <si>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</si>
  <si>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</si>
  <si>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</si>
  <si>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</si>
  <si>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</si>
  <si>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</si>
  <si>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</si>
  <si>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</si>
  <si>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</si>
  <si>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</si>
  <si>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</si>
  <si>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</si>
  <si>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</si>
  <si>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</si>
  <si>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</si>
  <si>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</si>
  <si>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</si>
  <si>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</si>
  <si>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</si>
  <si>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</si>
  <si>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</si>
  <si>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</si>
  <si>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</si>
  <si>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</si>
  <si>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</si>
  <si>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</si>
  <si>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</si>
  <si>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</si>
  <si>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</si>
  <si>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</si>
  <si>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</si>
  <si>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</si>
  <si>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</si>
  <si>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</si>
  <si>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</si>
  <si>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</si>
  <si>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</si>
  <si>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</si>
  <si>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</si>
  <si>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</si>
  <si>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</si>
  <si>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</si>
  <si>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</si>
  <si>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</si>
  <si>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</si>
  <si>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</si>
  <si>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</si>
  <si>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</si>
  <si>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</si>
  <si>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</si>
  <si>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</si>
  <si>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</si>
  <si>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</si>
  <si>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</si>
  <si>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</si>
  <si>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</si>
  <si>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</si>
  <si>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</si>
  <si>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</si>
  <si>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</si>
  <si>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</si>
  <si>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</si>
  <si>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</si>
  <si>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</si>
  <si>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</si>
  <si>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</si>
  <si>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</si>
  <si>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</si>
  <si>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</si>
  <si>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</si>
  <si>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</si>
  <si>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</si>
  <si>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</si>
  <si>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</si>
  <si>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</si>
  <si>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</si>
  <si>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</si>
  <si>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</si>
  <si>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</si>
  <si>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</si>
  <si>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</si>
  <si>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</si>
  <si>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</si>
  <si>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</si>
  <si>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</si>
  <si>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</si>
  <si>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</si>
  <si>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</si>
  <si>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</si>
  <si>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</si>
  <si>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</si>
  <si>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</si>
  <si>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</si>
  <si>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</si>
  <si>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</si>
  <si>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</si>
  <si>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</si>
  <si>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</si>
  <si>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</si>
  <si>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</si>
  <si>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</si>
  <si>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</si>
  <si>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</si>
  <si>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</si>
  <si>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</si>
  <si>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</si>
  <si>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</si>
  <si>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</si>
  <si>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</si>
  <si>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</si>
  <si>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</si>
  <si>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</si>
  <si>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</si>
  <si>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</si>
  <si>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</si>
  <si>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</si>
  <si>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</si>
  <si>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</si>
  <si>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</si>
  <si>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</si>
  <si>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</si>
  <si>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</si>
  <si>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</si>
  <si>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</si>
  <si>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</si>
  <si>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</si>
  <si>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</si>
  <si>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</si>
  <si>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</si>
  <si>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</si>
  <si>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</si>
  <si>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</si>
  <si>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</si>
  <si>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</si>
  <si>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</si>
  <si>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</si>
  <si>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</si>
  <si>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</si>
  <si>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</si>
  <si>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</si>
  <si>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</si>
  <si>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</si>
  <si>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</si>
  <si>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</si>
  <si>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</si>
  <si>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</si>
  <si>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</si>
  <si>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</si>
  <si>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</si>
  <si>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</si>
  <si>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</si>
  <si>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</si>
  <si>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</si>
  <si>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</si>
  <si>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</si>
  <si>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</si>
  <si>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</si>
  <si>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</si>
  <si>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</si>
  <si>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</si>
  <si>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</si>
  <si>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</si>
  <si>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</si>
  <si>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</si>
  <si>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</si>
  <si>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</si>
  <si>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</si>
  <si>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</si>
  <si>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</si>
  <si>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</si>
  <si>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</si>
  <si>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</si>
  <si>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</si>
  <si>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</si>
  <si>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</si>
  <si>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</si>
  <si>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</si>
  <si>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</si>
  <si>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</si>
  <si>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</si>
  <si>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</si>
  <si>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</si>
  <si>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</si>
  <si>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</si>
  <si>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</si>
  <si>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</si>
  <si>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</si>
  <si>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</si>
  <si>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</si>
  <si>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</si>
  <si>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</si>
  <si>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</si>
  <si>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</si>
  <si>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</si>
  <si>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</si>
  <si>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</si>
  <si>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</si>
  <si>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</si>
  <si>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</si>
  <si>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</si>
  <si>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</si>
  <si>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</si>
  <si>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</si>
  <si>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</si>
  <si>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</si>
  <si>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</si>
  <si>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</si>
  <si>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</si>
  <si>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</si>
  <si>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</si>
  <si>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</si>
  <si>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</si>
  <si>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</si>
  <si>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</si>
  <si>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</si>
  <si>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</si>
  <si>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</si>
  <si>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</si>
  <si>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</si>
  <si>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</si>
  <si>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</si>
  <si>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</si>
  <si>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</si>
  <si>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</si>
  <si>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</si>
  <si>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</si>
  <si>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</si>
  <si>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</si>
  <si>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</si>
  <si>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</si>
  <si>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</si>
  <si>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</si>
  <si>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</si>
  <si>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</si>
  <si>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</si>
  <si>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</si>
  <si>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</si>
  <si>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</si>
  <si>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</si>
  <si>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</si>
  <si>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</si>
  <si>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</si>
  <si>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</si>
  <si>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</si>
  <si>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</si>
  <si>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</si>
  <si>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</si>
  <si>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</si>
  <si>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</si>
  <si>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</si>
  <si>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</si>
  <si>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</si>
  <si>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</si>
  <si>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</si>
  <si>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</si>
  <si>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</si>
  <si>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</si>
  <si>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</si>
  <si>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</si>
  <si>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</si>
  <si>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</si>
  <si>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</si>
  <si>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</si>
  <si>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</si>
  <si>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</si>
  <si>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</si>
  <si>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</si>
  <si>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</si>
  <si>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</si>
  <si>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</si>
  <si>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</si>
  <si>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</si>
  <si>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</si>
  <si>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</si>
  <si>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</si>
  <si>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</si>
  <si>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</si>
  <si>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</si>
  <si>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</si>
  <si>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</si>
  <si>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</si>
  <si>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</si>
  <si>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</si>
  <si>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</si>
  <si>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</si>
  <si>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</si>
  <si>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</si>
  <si>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</si>
  <si>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</si>
  <si>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</si>
  <si>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</si>
  <si>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</si>
  <si>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</si>
  <si>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</si>
  <si>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</si>
  <si>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</si>
  <si>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</si>
  <si>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</si>
  <si>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</si>
  <si>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</si>
  <si>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</si>
  <si>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</si>
  <si>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</si>
  <si>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</si>
  <si>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</si>
  <si>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</si>
  <si>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</si>
  <si>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</si>
  <si>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</si>
  <si>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</si>
  <si>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</si>
  <si>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</si>
  <si>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</si>
  <si>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</si>
  <si>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</si>
  <si>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</si>
  <si>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</si>
  <si>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</si>
  <si>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</si>
  <si>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</si>
  <si>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</si>
  <si>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</si>
  <si>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</si>
  <si>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</si>
  <si>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</si>
  <si>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</si>
  <si>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</si>
  <si>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</si>
  <si>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</si>
  <si>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</si>
  <si>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</si>
  <si>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</si>
  <si>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</si>
  <si>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</si>
  <si>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</si>
  <si>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</si>
  <si>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</si>
  <si>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</si>
  <si>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</si>
  <si>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</si>
  <si>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</si>
  <si>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</si>
  <si>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</si>
  <si>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</si>
  <si>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</si>
  <si>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</si>
  <si>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</si>
  <si>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</si>
  <si>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</si>
  <si>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</si>
  <si>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</si>
  <si>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</si>
  <si>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</si>
  <si>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</si>
  <si>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</si>
  <si>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</si>
  <si>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</si>
  <si>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</si>
  <si>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</si>
  <si>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</si>
  <si>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</si>
  <si>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</si>
  <si>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</si>
  <si>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</si>
  <si>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</si>
  <si>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</si>
  <si>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</si>
  <si>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</si>
  <si>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</si>
  <si>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</si>
  <si>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</si>
  <si>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</si>
  <si>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</si>
  <si>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</si>
  <si>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</si>
  <si>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</si>
  <si>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</si>
  <si>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</si>
  <si>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</si>
  <si>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</si>
  <si>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</si>
  <si>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</si>
  <si>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</si>
  <si>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</si>
  <si>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</si>
  <si>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</si>
  <si>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</si>
  <si>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</si>
  <si>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</si>
  <si>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</si>
  <si>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</si>
  <si>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</si>
  <si>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</si>
  <si>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</si>
  <si>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</si>
  <si>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</si>
  <si>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</si>
  <si>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</si>
  <si>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</si>
  <si>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</si>
  <si>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</si>
  <si>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</si>
  <si>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</si>
  <si>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</si>
  <si>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</si>
  <si>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</si>
  <si>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</si>
  <si>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</si>
  <si>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</si>
  <si>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</si>
  <si>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</si>
  <si>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</si>
  <si>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</si>
  <si>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</si>
  <si>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</si>
  <si>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</si>
  <si>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</si>
  <si>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</si>
  <si>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</si>
  <si>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</si>
  <si>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</si>
  <si>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</si>
  <si>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</si>
  <si>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</si>
  <si>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</si>
  <si>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</si>
  <si>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</si>
  <si>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</si>
  <si>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</si>
  <si>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</si>
  <si>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</si>
  <si>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</si>
  <si>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</si>
  <si>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</si>
  <si>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</si>
  <si>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</si>
  <si>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</si>
  <si>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</si>
  <si>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</si>
  <si>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</si>
  <si>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</si>
  <si>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</si>
  <si>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</si>
  <si>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</si>
  <si>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</si>
  <si>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</si>
  <si>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</si>
  <si>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</si>
  <si>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</si>
  <si>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</si>
  <si>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</si>
  <si>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</si>
  <si>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</si>
  <si>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</si>
  <si>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</si>
  <si>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</si>
  <si>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</si>
  <si>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</si>
  <si>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</si>
  <si>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</si>
  <si>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</si>
  <si>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</si>
  <si>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</si>
  <si>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</si>
  <si>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</si>
  <si>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</si>
  <si>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</si>
  <si>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</si>
  <si>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</si>
  <si>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</si>
  <si>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</si>
  <si>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</si>
  <si>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</si>
  <si>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</si>
  <si>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</si>
  <si>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</si>
  <si>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</si>
  <si>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</si>
  <si>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</si>
  <si>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</si>
  <si>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</si>
  <si>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</si>
  <si>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</si>
  <si>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</si>
  <si>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</si>
  <si>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</si>
  <si>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</si>
  <si>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</si>
  <si>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</si>
  <si>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</si>
  <si>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</si>
  <si>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</si>
  <si>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</si>
  <si>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</si>
  <si>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</si>
  <si>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</si>
  <si>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</si>
  <si>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</si>
  <si>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</si>
  <si>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</si>
  <si>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</si>
  <si>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</si>
  <si>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</si>
  <si>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</si>
  <si>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</si>
  <si>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</si>
  <si>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</si>
  <si>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</si>
  <si>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</si>
  <si>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</si>
  <si>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</si>
  <si>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</si>
  <si>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</si>
  <si>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</si>
  <si>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</si>
  <si>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</si>
  <si>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</si>
  <si>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</si>
  <si>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</si>
  <si>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</si>
  <si>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</si>
  <si>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</si>
  <si>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</si>
  <si>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</si>
  <si>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</si>
  <si>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</si>
  <si>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</si>
  <si>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</si>
  <si>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</si>
  <si>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</si>
  <si>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</si>
  <si>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</si>
  <si>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</si>
  <si>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</si>
  <si>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</si>
  <si>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</si>
  <si>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</si>
  <si>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</si>
  <si>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</si>
  <si>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</si>
  <si>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</si>
  <si>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</si>
  <si>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</si>
  <si>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</si>
  <si>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</si>
  <si>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</si>
  <si>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</si>
  <si>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</si>
  <si>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</si>
  <si>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</si>
  <si>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</si>
  <si>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</si>
  <si>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</si>
  <si>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</si>
  <si>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</si>
  <si>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</si>
  <si>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</si>
  <si>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</si>
  <si>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</si>
  <si>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</si>
  <si>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</si>
  <si>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</si>
  <si>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</si>
  <si>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</si>
  <si>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</si>
  <si>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</si>
  <si>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</si>
  <si>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</si>
  <si>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</si>
  <si>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</si>
  <si>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</si>
  <si>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</si>
  <si>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</si>
  <si>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</si>
  <si>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</si>
  <si>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</si>
  <si>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</si>
  <si>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</si>
  <si>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</si>
  <si>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</si>
  <si>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</si>
  <si>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</si>
  <si>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</si>
  <si>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</si>
  <si>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</si>
  <si>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</si>
  <si>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</si>
  <si>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</si>
  <si>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</si>
  <si>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</si>
  <si>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</si>
  <si>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</si>
  <si>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</si>
  <si>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</si>
  <si>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</si>
  <si>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</si>
  <si>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</si>
  <si>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</si>
  <si>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</si>
  <si>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</si>
  <si>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</si>
  <si>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</si>
  <si>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</si>
  <si>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</si>
  <si>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</si>
  <si>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</si>
  <si>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</si>
  <si>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</si>
  <si>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</si>
  <si>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</si>
  <si>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</si>
  <si>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</si>
  <si>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</si>
  <si>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</si>
  <si>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</si>
  <si>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</si>
  <si>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</si>
  <si>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</si>
  <si>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</si>
  <si>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</si>
  <si>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</si>
  <si>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</si>
  <si>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</si>
  <si>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</si>
  <si>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</si>
  <si>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</si>
  <si>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</si>
  <si>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</si>
  <si>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</si>
  <si>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</si>
  <si>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</si>
  <si>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</si>
  <si>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</si>
  <si>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</si>
  <si>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</si>
  <si>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</si>
  <si>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</si>
  <si>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</si>
  <si>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</si>
  <si>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</si>
  <si>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</si>
  <si>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</si>
  <si>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</si>
  <si>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</si>
  <si>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</si>
  <si>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</si>
  <si>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</si>
  <si>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</si>
  <si>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</si>
  <si>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</si>
  <si>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</si>
  <si>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</si>
  <si>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</si>
  <si>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</si>
  <si>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</si>
  <si>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</si>
  <si>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</si>
  <si>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</si>
  <si>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</si>
  <si>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</si>
  <si>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</si>
  <si>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</si>
  <si>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</si>
  <si>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</si>
  <si>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</si>
  <si>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</si>
  <si>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</si>
  <si>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</si>
  <si>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</si>
  <si>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</si>
  <si>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</si>
  <si>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</si>
  <si>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</si>
  <si>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</si>
  <si>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</si>
  <si>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</si>
  <si>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</si>
  <si>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</si>
  <si>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</si>
  <si>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</si>
  <si>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</si>
  <si>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</si>
  <si>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</si>
  <si>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</si>
  <si>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</si>
  <si>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</si>
  <si>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</si>
  <si>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</si>
  <si>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</si>
  <si>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</si>
  <si>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</si>
  <si>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</si>
  <si>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</si>
  <si>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</si>
  <si>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</si>
  <si>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</si>
  <si>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</si>
  <si>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</si>
  <si>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</si>
  <si>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</si>
  <si>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</si>
  <si>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</si>
  <si>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</si>
  <si>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</si>
  <si>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</si>
  <si>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</si>
  <si>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</si>
  <si>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</si>
  <si>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</si>
  <si>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</si>
  <si>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</si>
  <si>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</si>
  <si>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</si>
  <si>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</si>
  <si>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</si>
  <si>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</si>
  <si>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</si>
  <si>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</si>
  <si>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</si>
  <si>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</si>
  <si>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</si>
  <si>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</si>
  <si>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</si>
  <si>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</si>
  <si>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</si>
  <si>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</si>
  <si>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</si>
  <si>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</si>
  <si>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</si>
  <si>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</si>
  <si>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</si>
  <si>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</si>
  <si>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</si>
  <si>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</si>
  <si>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</si>
  <si>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</si>
  <si>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</si>
  <si>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</si>
  <si>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</si>
  <si>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</si>
  <si>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</si>
  <si>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</si>
  <si>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</si>
  <si>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</si>
  <si>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</si>
  <si>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</si>
  <si>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</si>
  <si>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</si>
  <si>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</si>
  <si>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</si>
  <si>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</si>
  <si>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</si>
  <si>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</si>
  <si>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</si>
  <si>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</si>
  <si>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</si>
  <si>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</si>
  <si>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</si>
  <si>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</si>
  <si>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</si>
  <si>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</si>
  <si>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</si>
  <si>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</si>
  <si>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</si>
  <si>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</si>
  <si>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</si>
  <si>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</si>
  <si>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</si>
  <si>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</si>
  <si>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</si>
  <si>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</si>
  <si>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</si>
  <si>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</si>
  <si>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</si>
  <si>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</si>
  <si>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</si>
  <si>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</si>
  <si>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</si>
  <si>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</si>
  <si>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</si>
  <si>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</si>
  <si>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</si>
  <si>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</si>
  <si>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</si>
  <si>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</si>
  <si>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</si>
  <si>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</si>
  <si>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</si>
  <si>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</si>
  <si>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</si>
  <si>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</si>
  <si>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</si>
  <si>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</si>
  <si>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</si>
  <si>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</si>
  <si>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</si>
  <si>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</si>
  <si>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</si>
  <si>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</si>
  <si>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</si>
  <si>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</si>
  <si>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</si>
  <si>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</si>
  <si>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</si>
  <si>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</si>
  <si>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</si>
  <si>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</si>
  <si>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</si>
  <si>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</si>
  <si>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</si>
  <si>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</si>
  <si>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</si>
  <si>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</si>
  <si>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</si>
  <si>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</si>
  <si>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</si>
  <si>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</si>
  <si>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</si>
  <si>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</si>
  <si>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</si>
  <si>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</si>
  <si>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</si>
  <si>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</si>
  <si>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</si>
  <si>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</si>
  <si>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</si>
  <si>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</si>
  <si>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</si>
  <si>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</si>
  <si>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</si>
  <si>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</si>
  <si>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</si>
  <si>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</si>
  <si>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</si>
  <si>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</si>
  <si>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</si>
  <si>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</si>
  <si>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</si>
  <si>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</si>
  <si>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</si>
  <si>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</si>
  <si>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</si>
  <si>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</si>
  <si>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</si>
  <si>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</si>
  <si>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</si>
  <si>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</si>
  <si>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</si>
  <si>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</si>
  <si>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</si>
  <si>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</si>
  <si>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</si>
  <si>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</si>
  <si>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</si>
  <si>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</si>
  <si>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</si>
  <si>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</si>
  <si>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</si>
  <si>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</si>
  <si>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</si>
  <si>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</si>
  <si>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</si>
  <si>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</si>
  <si>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</si>
  <si>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</si>
  <si>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</si>
  <si>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</si>
  <si>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</si>
  <si>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</si>
  <si>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</si>
  <si>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</si>
  <si>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</si>
  <si>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</si>
  <si>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</si>
  <si>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</si>
  <si>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</si>
  <si>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</si>
  <si>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</si>
  <si>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</si>
  <si>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</si>
  <si>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</si>
  <si>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</si>
  <si>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</si>
  <si>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</si>
  <si>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</si>
  <si>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</si>
  <si>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</si>
  <si>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</si>
  <si>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</si>
  <si>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</si>
  <si>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</si>
  <si>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</si>
  <si>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</si>
  <si>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</si>
  <si>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</si>
  <si>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</si>
  <si>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</si>
  <si>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</si>
  <si>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</si>
  <si>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</si>
  <si>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</si>
  <si>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</si>
  <si>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</si>
  <si>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</si>
  <si>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</si>
  <si>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</si>
  <si>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</si>
  <si>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</si>
  <si>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</si>
  <si>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</si>
  <si>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</si>
  <si>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</si>
  <si>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</si>
  <si>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</si>
  <si>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</si>
  <si>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</si>
  <si>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</si>
  <si>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</si>
  <si>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</si>
  <si>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</si>
  <si>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</si>
  <si>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</si>
  <si>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</si>
  <si>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</si>
  <si>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</si>
  <si>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</si>
  <si>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</si>
  <si>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</si>
  <si>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</si>
  <si>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</si>
  <si>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</si>
  <si>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</si>
  <si>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</si>
  <si>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</si>
  <si>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</si>
  <si>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</si>
  <si>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</si>
  <si>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</si>
  <si>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</si>
  <si>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</si>
  <si>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</si>
  <si>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</si>
  <si>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</si>
  <si>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</si>
  <si>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</si>
  <si>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</si>
  <si>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</si>
  <si>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</si>
  <si>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</si>
  <si>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</si>
  <si>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</si>
  <si>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</si>
  <si>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</si>
  <si>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</si>
  <si>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</si>
  <si>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</si>
  <si>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</si>
  <si>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</si>
  <si>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</si>
  <si>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</si>
  <si>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</si>
  <si>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</si>
  <si>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</si>
  <si>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</si>
  <si>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</si>
  <si>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</si>
  <si>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</si>
  <si>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</si>
  <si>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</si>
  <si>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</si>
  <si>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</si>
  <si>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</si>
  <si>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</si>
  <si>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</si>
  <si>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</si>
  <si>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</si>
  <si>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</si>
  <si>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</si>
  <si>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</si>
  <si>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</si>
  <si>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</si>
  <si>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</si>
  <si>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</si>
  <si>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</si>
  <si>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</si>
  <si>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</si>
  <si>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</si>
  <si>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</si>
  <si>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</si>
  <si>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</si>
  <si>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</si>
  <si>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</si>
  <si>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</si>
  <si>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</si>
  <si>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</si>
  <si>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</si>
  <si>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</si>
  <si>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</si>
  <si>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</si>
  <si>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</si>
  <si>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</si>
  <si>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</si>
  <si>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</si>
  <si>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</si>
  <si>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</si>
  <si>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</si>
  <si>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</si>
  <si>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</si>
  <si>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</si>
  <si>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</si>
  <si>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</si>
  <si>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</si>
  <si>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</si>
  <si>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</si>
  <si>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</si>
  <si>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</si>
  <si>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</si>
  <si>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</si>
  <si>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</si>
  <si>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</si>
  <si>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</si>
  <si>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</si>
  <si>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</si>
  <si>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</si>
  <si>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</si>
  <si>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</si>
  <si>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</si>
  <si>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</si>
  <si>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</si>
  <si>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</si>
  <si>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</si>
  <si>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</si>
  <si>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</si>
  <si>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</si>
  <si>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</si>
  <si>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</si>
  <si>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</si>
  <si>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</si>
  <si>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</si>
  <si>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</si>
  <si>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</si>
  <si>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</si>
  <si>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</si>
  <si>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</si>
  <si>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</si>
  <si>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</si>
  <si>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</si>
  <si>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</si>
  <si>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</si>
  <si>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</si>
  <si>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</si>
  <si>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</si>
  <si>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</si>
  <si>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</si>
  <si>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</si>
  <si>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</si>
  <si>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</si>
  <si>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</si>
  <si>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</si>
  <si>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</si>
  <si>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</si>
  <si>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</si>
  <si>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</si>
  <si>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</si>
  <si>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</si>
  <si>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</si>
  <si>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</si>
  <si>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</si>
  <si>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</si>
  <si>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</si>
  <si>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</si>
  <si>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</si>
  <si>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</si>
  <si>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</si>
  <si>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</si>
  <si>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</si>
  <si>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</si>
  <si>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</si>
  <si>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</si>
  <si>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</si>
  <si>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</si>
  <si>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</si>
  <si>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</si>
  <si>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</si>
  <si>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</si>
  <si>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</si>
  <si>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</si>
  <si>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</si>
  <si>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</si>
  <si>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</si>
  <si>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</si>
  <si>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</si>
  <si>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</si>
  <si>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</si>
  <si>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</si>
  <si>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</si>
  <si>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</si>
  <si>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</si>
  <si>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</si>
  <si>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</si>
  <si>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</si>
  <si>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</si>
  <si>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</si>
  <si>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</si>
  <si>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</si>
  <si>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</si>
  <si>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</si>
  <si>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</si>
  <si>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</si>
  <si>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</si>
  <si>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</si>
  <si>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</si>
  <si>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</si>
  <si>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</si>
  <si>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</si>
  <si>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</si>
  <si>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</si>
  <si>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</si>
  <si>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</si>
  <si>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</si>
  <si>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</si>
  <si>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</si>
  <si>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</si>
  <si>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</si>
  <si>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</si>
  <si>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</si>
  <si>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</si>
  <si>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</si>
  <si>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</si>
  <si>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</si>
  <si>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</si>
  <si>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</si>
  <si>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</si>
  <si>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</si>
  <si>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</si>
  <si>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</si>
  <si>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</si>
  <si>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</si>
  <si>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</si>
  <si>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</si>
  <si>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</si>
  <si>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</si>
  <si>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</si>
  <si>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</si>
  <si>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</si>
  <si>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</si>
  <si>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</si>
  <si>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</si>
  <si>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</si>
  <si>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</si>
  <si>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</si>
  <si>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</si>
  <si>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</si>
  <si>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</si>
  <si>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</si>
  <si>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</si>
  <si>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</si>
  <si>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</si>
  <si>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</si>
  <si>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</si>
  <si>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</si>
  <si>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</si>
  <si>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</si>
  <si>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</si>
  <si>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</si>
  <si>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</si>
  <si>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</si>
  <si>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</si>
  <si>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</si>
  <si>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</si>
  <si>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</si>
  <si>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</si>
  <si>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</si>
  <si>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</si>
  <si>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</si>
  <si>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</si>
  <si>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</si>
  <si>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</si>
  <si>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</si>
  <si>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</si>
  <si>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</si>
  <si>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</si>
  <si>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</si>
  <si>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</si>
  <si>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</si>
  <si>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</si>
  <si>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</si>
  <si>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</si>
  <si>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</si>
  <si>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</si>
  <si>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</si>
  <si>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</si>
  <si>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</si>
  <si>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</si>
  <si>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</si>
  <si>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</si>
  <si>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</si>
  <si>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</si>
  <si>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</si>
  <si>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</si>
  <si>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</si>
  <si>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</si>
  <si>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</si>
  <si>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</si>
  <si>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</si>
  <si>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</si>
  <si>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</si>
  <si>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</si>
  <si>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</si>
  <si>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</si>
  <si>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</si>
  <si>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</si>
  <si>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</si>
  <si>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</si>
  <si>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</si>
  <si>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</si>
  <si>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</si>
  <si>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</si>
  <si>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</si>
  <si>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</si>
  <si>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</si>
  <si>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</si>
  <si>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</si>
  <si>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</si>
  <si>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</si>
  <si>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</si>
  <si>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</si>
  <si>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</si>
  <si>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</si>
  <si>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</si>
  <si>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</si>
  <si>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</si>
  <si>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</si>
  <si>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</si>
  <si>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</si>
  <si>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</si>
  <si>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</si>
  <si>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</si>
  <si>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</si>
  <si>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</si>
  <si>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</si>
  <si>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</si>
  <si>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</si>
  <si>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</si>
  <si>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</si>
  <si>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</si>
  <si>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</si>
  <si>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</si>
  <si>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</si>
  <si>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</si>
  <si>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</si>
  <si>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</si>
  <si>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</si>
  <si>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</si>
  <si>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</si>
  <si>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</si>
  <si>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</si>
  <si>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</si>
  <si>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</si>
  <si>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</si>
  <si>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</si>
  <si>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</si>
  <si>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</si>
  <si>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</si>
  <si>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</si>
  <si>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</si>
  <si>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</si>
  <si>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</si>
  <si>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</si>
  <si>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</si>
  <si>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</si>
  <si>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</si>
  <si>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</si>
  <si>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</si>
  <si>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</si>
  <si>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</si>
  <si>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</si>
  <si>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</si>
  <si>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</si>
  <si>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</si>
  <si>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</si>
  <si>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</si>
  <si>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</si>
  <si>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</si>
  <si>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</si>
  <si>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</si>
  <si>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</si>
  <si>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</si>
  <si>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</si>
  <si>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</si>
  <si>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</si>
  <si>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</si>
  <si>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</si>
  <si>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</si>
  <si>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</si>
  <si>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</si>
  <si>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</si>
  <si>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</si>
  <si>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</si>
  <si>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</si>
  <si>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</si>
  <si>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</si>
  <si>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</si>
  <si>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</si>
  <si>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</si>
  <si>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</si>
  <si>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</si>
  <si>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</si>
  <si>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</si>
  <si>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</si>
  <si>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</si>
  <si>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</si>
  <si>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</si>
  <si>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</si>
  <si>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</si>
  <si>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</si>
  <si>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</si>
  <si>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</si>
  <si>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</si>
  <si>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</si>
  <si>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</si>
  <si>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</si>
  <si>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</si>
  <si>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</si>
  <si>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</si>
  <si>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</si>
  <si>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</si>
  <si>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</si>
  <si>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</si>
  <si>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</si>
  <si>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</si>
  <si>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</si>
  <si>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</si>
  <si>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</si>
  <si>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</si>
  <si>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</si>
  <si>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</si>
  <si>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</si>
  <si>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</si>
  <si>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</si>
  <si>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</si>
  <si>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</si>
  <si>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</si>
  <si>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</si>
  <si>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</si>
  <si>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</si>
  <si>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</si>
  <si>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</si>
  <si>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</si>
  <si>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</si>
  <si>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</si>
  <si>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</si>
  <si>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</si>
  <si>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</si>
  <si>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</si>
  <si>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</si>
  <si>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</si>
  <si>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</si>
  <si>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</si>
  <si>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</si>
  <si>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</si>
  <si>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</si>
  <si>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</si>
  <si>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</si>
  <si>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</si>
  <si>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</si>
  <si>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</si>
  <si>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</si>
  <si>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</si>
  <si>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</si>
  <si>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</si>
  <si>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</si>
  <si>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</si>
  <si>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</si>
  <si>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</si>
  <si>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</si>
  <si>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</si>
  <si>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</si>
  <si>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</si>
  <si>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</si>
  <si>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</si>
  <si>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</si>
  <si>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</si>
  <si>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</si>
  <si>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</si>
  <si>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</si>
  <si>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</si>
  <si>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</si>
  <si>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</si>
  <si>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</si>
  <si>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</si>
  <si>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</si>
  <si>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</si>
  <si>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</si>
  <si>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</si>
  <si>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</si>
  <si>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</si>
  <si>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</si>
  <si>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</si>
  <si>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</si>
  <si>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</si>
  <si>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</si>
  <si>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</si>
  <si>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</si>
  <si>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</si>
  <si>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</si>
  <si>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</si>
  <si>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</si>
  <si>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</si>
  <si>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</si>
  <si>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</si>
  <si>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</si>
  <si>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</si>
  <si>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</si>
  <si>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</si>
  <si>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</si>
  <si>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</si>
  <si>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</si>
  <si>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</si>
  <si>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</si>
  <si>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</si>
  <si>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</si>
  <si>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</si>
  <si>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</si>
  <si>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</si>
  <si>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</si>
  <si>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</si>
  <si>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</si>
  <si>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</si>
  <si>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</si>
  <si>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</si>
  <si>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</si>
  <si>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</si>
  <si>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</si>
  <si>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</si>
  <si>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</si>
  <si>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</si>
  <si>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</si>
  <si>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</si>
  <si>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</si>
  <si>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</si>
  <si>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</si>
  <si>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</si>
  <si>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</si>
  <si>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</si>
  <si>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</si>
  <si>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</si>
  <si>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</si>
  <si>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</si>
  <si>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</si>
  <si>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</si>
  <si>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</si>
  <si>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</si>
  <si>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</si>
  <si>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</si>
  <si>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</si>
  <si>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</si>
  <si>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</si>
  <si>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</si>
  <si>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</si>
  <si>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</si>
  <si>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</si>
  <si>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</si>
  <si>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</si>
  <si>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</si>
  <si>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</si>
  <si>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</si>
  <si>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</si>
  <si>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</si>
  <si>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</si>
  <si>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</si>
  <si>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</si>
  <si>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</si>
  <si>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</si>
  <si>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</si>
  <si>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</si>
  <si>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</si>
  <si>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</si>
  <si>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</si>
  <si>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</si>
  <si>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</si>
  <si>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</si>
  <si>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</si>
  <si>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</si>
  <si>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</si>
  <si>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</si>
  <si>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</si>
  <si>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</si>
  <si>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</si>
  <si>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</si>
  <si>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</si>
  <si>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</si>
  <si>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</si>
  <si>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</si>
  <si>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</si>
  <si>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</si>
  <si>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</si>
  <si>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</si>
  <si>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</si>
  <si>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</si>
  <si>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</si>
  <si>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</si>
  <si>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</si>
  <si>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</si>
  <si>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</si>
  <si>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</si>
  <si>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</si>
  <si>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</si>
  <si>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</si>
  <si>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</si>
  <si>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</si>
  <si>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</si>
  <si>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</si>
  <si>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</si>
  <si>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</si>
  <si>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</si>
  <si>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</si>
  <si>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</si>
  <si>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</si>
  <si>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</si>
  <si>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</si>
  <si>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</si>
  <si>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</si>
  <si>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</si>
  <si>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</si>
  <si>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</si>
  <si>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</si>
  <si>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</si>
  <si>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</si>
  <si>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</si>
  <si>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</si>
  <si>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</si>
  <si>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</si>
  <si>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</si>
  <si>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</si>
  <si>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</si>
  <si>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</si>
  <si>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</si>
  <si>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</si>
  <si>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</si>
  <si>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</si>
  <si>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</si>
  <si>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</si>
  <si>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</si>
  <si>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</si>
  <si>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</si>
  <si>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</si>
  <si>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</si>
  <si>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</si>
  <si>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</si>
  <si>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</si>
  <si>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</si>
  <si>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</si>
  <si>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</si>
  <si>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</si>
  <si>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</si>
  <si>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</si>
  <si>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</si>
  <si>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</si>
  <si>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</si>
  <si>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</si>
  <si>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</si>
  <si>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</si>
  <si>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</si>
  <si>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</si>
  <si>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</si>
  <si>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</si>
  <si>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</si>
  <si>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</si>
  <si>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</si>
  <si>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</si>
  <si>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</si>
  <si>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</si>
  <si>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</si>
  <si>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</si>
  <si>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</si>
  <si>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</si>
  <si>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</si>
  <si>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</si>
  <si>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</si>
  <si>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</si>
  <si>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</si>
  <si>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</si>
  <si>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</si>
  <si>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</si>
  <si>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</si>
  <si>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</si>
  <si>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</si>
  <si>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</si>
  <si>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</si>
  <si>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</si>
  <si>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</si>
  <si>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</si>
  <si>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</si>
  <si>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</si>
  <si>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</si>
  <si>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</si>
  <si>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</si>
  <si>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</si>
  <si>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</si>
  <si>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</si>
  <si>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</si>
  <si>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</si>
  <si>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</si>
  <si>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</si>
  <si>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</si>
  <si>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</si>
  <si>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</si>
  <si>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</si>
  <si>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</si>
  <si>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</si>
  <si>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</si>
  <si>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</si>
  <si>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</si>
  <si>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</si>
  <si>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</si>
  <si>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</si>
  <si>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</si>
  <si>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</si>
  <si>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</si>
  <si>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</si>
  <si>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</si>
  <si>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</si>
  <si>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</si>
  <si>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</si>
  <si>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</si>
  <si>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</si>
  <si>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</si>
  <si>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</si>
  <si>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</si>
  <si>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</si>
  <si>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</si>
  <si>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</si>
  <si>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</si>
  <si>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</si>
  <si>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</si>
  <si>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</si>
  <si>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</si>
  <si>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</si>
  <si>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</si>
  <si>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</si>
  <si>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</si>
  <si>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</si>
  <si>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</si>
  <si>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</si>
  <si>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</si>
  <si>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</si>
  <si>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</si>
  <si>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</si>
  <si>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</si>
  <si>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</si>
  <si>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</si>
  <si>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</si>
  <si>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</si>
  <si>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</si>
  <si>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</si>
  <si>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</si>
  <si>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</si>
  <si>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</si>
  <si>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</si>
  <si>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</si>
  <si>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</si>
  <si>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</si>
  <si>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</si>
  <si>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</si>
  <si>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</si>
  <si>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</si>
  <si>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</si>
  <si>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</si>
  <si>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</si>
  <si>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</si>
  <si>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</si>
  <si>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</si>
  <si>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</si>
  <si>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</si>
  <si>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</si>
  <si>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</si>
  <si>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</si>
  <si>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</si>
  <si>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</si>
  <si>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</si>
  <si>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</si>
  <si>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</si>
  <si>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</si>
  <si>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</si>
  <si>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</si>
  <si>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</si>
  <si>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</si>
  <si>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</si>
  <si>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</si>
  <si>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</si>
  <si>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</si>
  <si>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</si>
  <si>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</si>
  <si>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</si>
  <si>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</si>
  <si>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</si>
  <si>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</si>
  <si>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</si>
  <si>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</si>
  <si>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</si>
  <si>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</si>
  <si>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</si>
  <si>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</si>
  <si>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</si>
  <si>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</si>
  <si>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</si>
  <si>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</si>
  <si>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</si>
  <si>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</si>
  <si>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</si>
  <si>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</si>
  <si>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</si>
  <si>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</si>
  <si>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</si>
  <si>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</si>
  <si>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</si>
  <si>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</si>
  <si>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</si>
  <si>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</si>
  <si>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</si>
  <si>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</si>
  <si>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</si>
  <si>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</si>
  <si>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</si>
  <si>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</si>
  <si>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</si>
  <si>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</si>
  <si>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</si>
  <si>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</si>
  <si>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</si>
  <si>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</si>
  <si>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</si>
  <si>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</si>
  <si>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</si>
  <si>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</si>
  <si>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</si>
  <si>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</si>
  <si>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</si>
  <si>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</si>
  <si>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</si>
  <si>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</si>
  <si>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</si>
  <si>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</si>
  <si>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</si>
  <si>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</si>
  <si>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</si>
  <si>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</si>
  <si>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</si>
  <si>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</si>
  <si>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</si>
  <si>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</si>
  <si>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</si>
  <si>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</si>
  <si>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</si>
  <si>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</si>
  <si>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</si>
  <si>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</si>
  <si>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</si>
  <si>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</si>
  <si>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</si>
  <si>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</si>
  <si>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</si>
  <si>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</si>
  <si>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</si>
  <si>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</si>
  <si>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</si>
  <si>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</si>
  <si>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</si>
  <si>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</si>
  <si>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</si>
  <si>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</si>
  <si>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</si>
  <si>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</si>
  <si>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</si>
  <si>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</si>
  <si>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</si>
  <si>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</si>
  <si>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</si>
  <si>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</si>
  <si>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</si>
  <si>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</si>
  <si>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</si>
  <si>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</si>
  <si>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</si>
  <si>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</si>
  <si>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</si>
  <si>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</si>
  <si>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</si>
  <si>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</si>
  <si>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</si>
  <si>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</si>
  <si>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</si>
  <si>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</si>
  <si>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</si>
  <si>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</si>
  <si>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</si>
  <si>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</si>
  <si>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</si>
  <si>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</si>
  <si>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</si>
  <si>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</si>
  <si>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</si>
  <si>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</si>
  <si>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</si>
  <si>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</si>
  <si>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</si>
  <si>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</si>
  <si>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</si>
  <si>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</si>
  <si>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</si>
  <si>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</si>
  <si>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</si>
  <si>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</si>
  <si>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</si>
  <si>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</si>
  <si>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</si>
  <si>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</si>
  <si>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</si>
  <si>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</si>
  <si>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</si>
  <si>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</si>
  <si>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</si>
  <si>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</si>
  <si>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</si>
  <si>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</si>
  <si>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</si>
  <si>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</si>
  <si>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</si>
  <si>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</si>
  <si>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</si>
  <si>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</si>
  <si>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</si>
  <si>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</si>
  <si>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</si>
  <si>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</si>
  <si>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</si>
  <si>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</si>
  <si>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</si>
  <si>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</si>
  <si>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</si>
  <si>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</si>
  <si>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</si>
  <si>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</si>
  <si>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</si>
  <si>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</si>
  <si>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</si>
  <si>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</si>
  <si>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</si>
  <si>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</si>
  <si>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</si>
  <si>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</si>
  <si>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</si>
  <si>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</si>
  <si>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</si>
  <si>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</si>
  <si>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</si>
  <si>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</si>
  <si>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</si>
  <si>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</si>
  <si>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</si>
  <si>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</si>
  <si>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</si>
  <si>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</si>
  <si>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</si>
  <si>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</si>
  <si>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</si>
  <si>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</si>
  <si>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</si>
  <si>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</si>
  <si>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</si>
  <si>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</si>
  <si>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</si>
  <si>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</si>
  <si>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</si>
  <si>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</si>
  <si>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</si>
  <si>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</si>
  <si>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</si>
  <si>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</si>
  <si>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</si>
  <si>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</si>
  <si>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</si>
  <si>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</si>
  <si>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</si>
  <si>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</si>
  <si>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</si>
  <si>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</si>
  <si>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</si>
  <si>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</si>
  <si>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</si>
  <si>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</si>
  <si>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</si>
  <si>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</si>
  <si>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</si>
  <si>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</si>
  <si>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</si>
  <si>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</si>
  <si>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</si>
  <si>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</si>
  <si>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</si>
  <si>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</si>
  <si>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</si>
  <si>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</si>
  <si>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</si>
  <si>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</si>
  <si>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</si>
  <si>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</si>
  <si>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</si>
  <si>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</si>
  <si>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</si>
  <si>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</si>
  <si>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</si>
  <si>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</si>
  <si>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</si>
  <si>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</si>
  <si>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</si>
  <si>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</si>
  <si>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</si>
  <si>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</si>
  <si>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</si>
  <si>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</si>
  <si>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</si>
  <si>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</si>
  <si>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</si>
  <si>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</si>
  <si>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</si>
  <si>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</si>
  <si>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</si>
  <si>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</si>
  <si>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</si>
  <si>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</si>
  <si>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</si>
  <si>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</si>
  <si>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</si>
  <si>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</si>
  <si>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</si>
  <si>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</si>
  <si>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</si>
  <si>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</si>
  <si>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</si>
  <si>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</si>
  <si>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</si>
  <si>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</si>
  <si>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</si>
  <si>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</si>
  <si>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</si>
  <si>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</si>
  <si>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</si>
  <si>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</si>
  <si>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</si>
  <si>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</si>
  <si>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</si>
  <si>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</si>
  <si>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</si>
  <si>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</si>
  <si>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</si>
  <si>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</si>
  <si>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</si>
  <si>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</si>
  <si>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</si>
  <si>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</si>
  <si>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</si>
  <si>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</si>
  <si>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</si>
  <si>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</si>
  <si>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</si>
  <si>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</si>
  <si>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</si>
  <si>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</si>
  <si>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</si>
  <si>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</si>
  <si>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</si>
  <si>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</si>
  <si>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</si>
  <si>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</si>
  <si>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</si>
  <si>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</si>
  <si>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</si>
  <si>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</si>
  <si>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</si>
  <si>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</si>
  <si>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</si>
  <si>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</si>
  <si>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</si>
  <si>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</si>
  <si>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</si>
  <si>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</si>
  <si>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</si>
  <si>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</si>
  <si>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</si>
  <si>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</si>
  <si>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</si>
  <si>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</si>
  <si>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</si>
  <si>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</si>
  <si>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</si>
  <si>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</si>
  <si>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</si>
  <si>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</si>
  <si>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</si>
  <si>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</si>
  <si>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</si>
  <si>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</si>
  <si>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</si>
  <si>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</si>
  <si>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</si>
  <si>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</si>
  <si>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</si>
  <si>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</si>
  <si>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</si>
  <si>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</si>
  <si>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</si>
  <si>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</si>
  <si>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</si>
  <si>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</si>
  <si>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</si>
  <si>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</si>
  <si>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</si>
  <si>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</si>
  <si>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</si>
  <si>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</si>
  <si>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</si>
  <si>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</si>
  <si>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</si>
  <si>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</si>
  <si>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</si>
  <si>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</si>
  <si>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</si>
  <si>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</si>
  <si>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</si>
  <si>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</si>
  <si>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</si>
  <si>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</si>
  <si>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</si>
  <si>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</si>
  <si>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</si>
  <si>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</si>
  <si>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</si>
  <si>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</si>
  <si>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</si>
  <si>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</si>
  <si>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</si>
  <si>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</si>
  <si>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</si>
  <si>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</si>
  <si>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</si>
  <si>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</si>
  <si>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</si>
  <si>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</si>
  <si>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</si>
  <si>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</si>
  <si>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</si>
  <si>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</si>
  <si>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</si>
  <si>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</si>
  <si>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</si>
  <si>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</si>
  <si>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</si>
  <si>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</si>
  <si>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</si>
  <si>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</si>
  <si>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</si>
  <si>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</si>
  <si>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</si>
  <si>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</si>
  <si>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</si>
  <si>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</si>
  <si>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</si>
  <si>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</si>
  <si>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</si>
  <si>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</si>
  <si>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</si>
  <si>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</si>
  <si>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</si>
  <si>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</si>
  <si>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</si>
  <si>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</si>
  <si>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</si>
  <si>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</si>
  <si>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</si>
  <si>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</si>
  <si>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</si>
  <si>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</si>
  <si>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</si>
  <si>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</si>
  <si>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</si>
  <si>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</si>
  <si>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</si>
  <si>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</si>
  <si>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</si>
  <si>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</si>
  <si>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</si>
  <si>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</si>
  <si>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</si>
  <si>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</si>
  <si>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</si>
  <si>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</si>
  <si>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</si>
  <si>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</si>
  <si>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</si>
  <si>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</si>
  <si>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</si>
  <si>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</si>
  <si>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</si>
  <si>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</si>
  <si>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</si>
  <si>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</si>
  <si>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</si>
  <si>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</si>
  <si>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</si>
  <si>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</si>
  <si>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</si>
  <si>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</si>
  <si>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</si>
  <si>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</si>
  <si>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</si>
  <si>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</si>
  <si>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</si>
  <si>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</si>
  <si>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</si>
  <si>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</si>
  <si>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</si>
  <si>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</si>
  <si>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</si>
  <si>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</si>
  <si>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</si>
  <si>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</si>
  <si>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</si>
  <si>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</si>
  <si>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</si>
  <si>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</si>
  <si>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</si>
  <si>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</si>
  <si>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</si>
  <si>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</si>
  <si>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</si>
  <si>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</si>
  <si>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</si>
  <si>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</si>
  <si>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</si>
  <si>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</si>
  <si>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</si>
  <si>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</si>
  <si>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</si>
  <si>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</si>
  <si>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</si>
  <si>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</si>
  <si>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</si>
  <si>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</si>
  <si>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</si>
  <si>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</si>
  <si>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</si>
  <si>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</si>
  <si>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</si>
  <si>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</si>
  <si>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</si>
  <si>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</si>
  <si>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</si>
  <si>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</si>
  <si>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</si>
  <si>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</si>
  <si>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</si>
  <si>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</si>
  <si>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</si>
  <si>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</si>
  <si>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</si>
  <si>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</si>
  <si>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</si>
  <si>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</si>
  <si>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</si>
  <si>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</si>
  <si>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</si>
  <si>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</si>
  <si>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</si>
  <si>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</si>
  <si>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</si>
  <si>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</si>
  <si>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</si>
  <si>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</si>
  <si>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</si>
  <si>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</si>
  <si>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</si>
  <si>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</si>
  <si>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</si>
  <si>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</si>
  <si>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</si>
  <si>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</si>
  <si>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</si>
  <si>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</si>
  <si>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</si>
  <si>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</si>
  <si>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</si>
  <si>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</si>
  <si>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</si>
  <si>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</si>
  <si>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</si>
  <si>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</si>
  <si>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</si>
  <si>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</si>
  <si>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</si>
  <si>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</si>
  <si>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</si>
  <si>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</si>
  <si>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</si>
  <si>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</si>
  <si>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</si>
  <si>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</si>
  <si>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</si>
  <si>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</si>
  <si>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</si>
  <si>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</si>
  <si>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</si>
  <si>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</si>
  <si>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</si>
  <si>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</si>
  <si>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</si>
  <si>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</si>
  <si>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</si>
  <si>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</si>
  <si>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</si>
  <si>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</si>
  <si>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</si>
  <si>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</si>
  <si>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</si>
  <si>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</si>
  <si>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</si>
  <si>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</si>
  <si>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</si>
  <si>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</si>
  <si>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</si>
  <si>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</si>
  <si>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</si>
  <si>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</si>
  <si>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</si>
  <si>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</si>
  <si>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</si>
  <si>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</si>
  <si>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</si>
  <si>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</si>
  <si>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</si>
  <si>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</si>
  <si>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</si>
  <si>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</si>
  <si>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</si>
  <si>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</si>
  <si>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</si>
  <si>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</si>
  <si>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</si>
  <si>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</si>
  <si>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</si>
  <si>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</si>
  <si>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</si>
  <si>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</si>
  <si>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</si>
  <si>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</si>
  <si>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</si>
  <si>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</si>
  <si>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</si>
  <si>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</si>
  <si>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</si>
  <si>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</si>
  <si>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</si>
  <si>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</si>
  <si>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</si>
  <si>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</si>
  <si>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</si>
  <si>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</si>
  <si>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</si>
  <si>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</si>
  <si>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</si>
  <si>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</si>
  <si>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</si>
  <si>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</si>
  <si>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</si>
  <si>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</si>
  <si>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</si>
  <si>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</si>
  <si>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</si>
  <si>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</si>
  <si>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</si>
  <si>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</si>
  <si>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</si>
  <si>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</si>
  <si>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</si>
  <si>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</si>
  <si>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</si>
  <si>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</si>
  <si>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</si>
  <si>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</si>
  <si>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</si>
  <si>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</si>
  <si>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</si>
  <si>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</si>
  <si>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</si>
  <si>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</si>
  <si>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</si>
  <si>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</si>
  <si>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</si>
  <si>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</si>
  <si>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</si>
  <si>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</si>
  <si>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</si>
  <si>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</si>
  <si>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</si>
  <si>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</si>
  <si>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</si>
  <si>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</si>
  <si>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</si>
  <si>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</si>
  <si>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</si>
  <si>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</si>
  <si>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</si>
  <si>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</si>
  <si>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</si>
  <si>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</si>
  <si>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</si>
  <si>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</si>
  <si>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</si>
  <si>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</si>
  <si>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</si>
  <si>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</si>
  <si>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</si>
  <si>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</si>
  <si>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</si>
  <si>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</si>
  <si>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</si>
  <si>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</si>
  <si>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</si>
  <si>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</si>
  <si>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</si>
  <si>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</si>
  <si>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</si>
  <si>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</si>
  <si>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</si>
  <si>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</si>
  <si>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</si>
  <si>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</si>
  <si>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</si>
  <si>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</si>
  <si>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</si>
  <si>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</si>
  <si>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</si>
  <si>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</si>
  <si>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</si>
  <si>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</si>
  <si>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</si>
  <si>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</si>
  <si>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</si>
  <si>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</si>
  <si>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</si>
  <si>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</si>
  <si>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</si>
  <si>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</si>
  <si>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</si>
  <si>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</si>
  <si>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</si>
  <si>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</si>
  <si>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</si>
  <si>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</si>
  <si>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</si>
  <si>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</si>
  <si>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</si>
  <si>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</si>
  <si>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</si>
  <si>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</si>
  <si>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</si>
  <si>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</si>
  <si>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</si>
  <si>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</si>
  <si>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</si>
  <si>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</si>
  <si>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</si>
  <si>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</si>
  <si>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</si>
  <si>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</si>
  <si>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</si>
  <si>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</si>
  <si>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</si>
  <si>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</si>
  <si>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</si>
  <si>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</si>
  <si>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</si>
  <si>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</si>
  <si>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</si>
  <si>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</si>
  <si>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</si>
  <si>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</si>
  <si>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</si>
  <si>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</si>
  <si>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</si>
  <si>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</si>
  <si>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</si>
  <si>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</si>
  <si>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</si>
  <si>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</si>
  <si>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</si>
  <si>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</si>
  <si>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</si>
  <si>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</si>
  <si>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</si>
  <si>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</si>
  <si>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</si>
  <si>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</si>
  <si>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</si>
  <si>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</si>
  <si>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</si>
  <si>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</si>
  <si>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</si>
  <si>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</si>
  <si>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</si>
  <si>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</si>
  <si>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</si>
  <si>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</si>
  <si>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</si>
  <si>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</si>
  <si>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</si>
  <si>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</si>
  <si>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</si>
  <si>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</si>
  <si>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</si>
  <si>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</si>
  <si>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</si>
  <si>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</si>
  <si>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</si>
  <si>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</si>
  <si>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</si>
  <si>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</si>
  <si>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</si>
  <si>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</si>
  <si>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</si>
  <si>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</si>
  <si>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</si>
  <si>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</si>
  <si>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</si>
  <si>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</si>
  <si>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</si>
  <si>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</si>
  <si>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</si>
  <si>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</si>
  <si>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</si>
  <si>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</si>
  <si>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</si>
  <si>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</si>
  <si>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</si>
  <si>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</si>
  <si>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</si>
  <si>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</si>
  <si>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</si>
  <si>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</si>
  <si>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</si>
  <si>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</si>
  <si>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</si>
  <si>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</si>
  <si>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</si>
  <si>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</si>
  <si>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</si>
  <si>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</si>
  <si>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</si>
  <si>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</si>
  <si>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</si>
  <si>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</si>
  <si>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</si>
  <si>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</si>
  <si>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</si>
  <si>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</si>
  <si>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</si>
  <si>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</si>
  <si>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</si>
  <si>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</si>
  <si>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</si>
  <si>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</si>
  <si>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</si>
  <si>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</si>
  <si>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</si>
  <si>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</si>
  <si>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</si>
  <si>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</si>
  <si>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</si>
  <si>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</si>
  <si>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</si>
  <si>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</si>
  <si>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</si>
  <si>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</si>
  <si>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</si>
  <si>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</si>
  <si>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</si>
  <si>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</si>
  <si>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</si>
  <si>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</si>
  <si>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</si>
  <si>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</si>
  <si>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</si>
  <si>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</si>
  <si>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</si>
  <si>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</si>
  <si>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</si>
  <si>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</si>
  <si>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</si>
  <si>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</si>
  <si>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</si>
  <si>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</si>
  <si>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</si>
  <si>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</si>
  <si>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</si>
  <si>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</si>
  <si>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</si>
  <si>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</si>
  <si>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</si>
  <si>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</si>
  <si>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</si>
  <si>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</si>
  <si>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</si>
  <si>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</si>
  <si>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</si>
  <si>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</si>
  <si>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</si>
  <si>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</si>
  <si>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</si>
  <si>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</si>
  <si>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</si>
  <si>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</si>
  <si>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</si>
  <si>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</si>
  <si>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</si>
  <si>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</si>
  <si>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</si>
  <si>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</si>
  <si>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</si>
  <si>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</si>
  <si>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</si>
  <si>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</si>
  <si>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</si>
  <si>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</si>
  <si>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</si>
  <si>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</si>
  <si>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</si>
  <si>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</si>
  <si>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</si>
  <si>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</si>
  <si>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</si>
  <si>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</si>
  <si>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</si>
  <si>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</si>
  <si>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</si>
  <si>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</si>
  <si>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</si>
  <si>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</si>
  <si>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</si>
  <si>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</si>
  <si>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</si>
  <si>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</si>
  <si>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</si>
  <si>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</si>
  <si>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</si>
  <si>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</si>
  <si>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</si>
  <si>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</si>
  <si>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</si>
  <si>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</si>
  <si>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</si>
  <si>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</si>
  <si>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</si>
  <si>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</si>
  <si>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</si>
  <si>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</si>
  <si>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</si>
  <si>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</si>
  <si>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</si>
  <si>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</si>
  <si>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</si>
  <si>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</si>
  <si>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</si>
  <si>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</si>
  <si>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</si>
  <si>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</si>
  <si>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</si>
  <si>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</si>
  <si>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</si>
  <si>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</si>
  <si>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</si>
  <si>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</si>
  <si>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</si>
  <si>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</si>
  <si>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</si>
  <si>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</si>
  <si>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</si>
  <si>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</si>
  <si>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</si>
  <si>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</si>
  <si>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</si>
  <si>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</si>
  <si>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</si>
  <si>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</si>
  <si>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</si>
  <si>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</si>
  <si>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</si>
  <si>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</si>
  <si>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</si>
  <si>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</si>
  <si>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</si>
  <si>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</si>
  <si>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</si>
  <si>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</si>
  <si>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</si>
  <si>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</si>
  <si>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</si>
  <si>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</si>
  <si>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</si>
  <si>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</si>
  <si>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</si>
  <si>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</si>
  <si>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</si>
  <si>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</si>
  <si>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</si>
  <si>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</si>
  <si>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</si>
  <si>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</si>
  <si>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</si>
  <si>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</si>
  <si>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</si>
  <si>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</si>
  <si>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</si>
  <si>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</si>
  <si>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</si>
  <si>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</si>
  <si>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</si>
  <si>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</si>
  <si>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</si>
  <si>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</si>
  <si>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</si>
  <si>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</si>
  <si>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</si>
  <si>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</si>
  <si>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</si>
  <si>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</si>
  <si>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</si>
  <si>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</si>
  <si>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</si>
  <si>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</si>
  <si>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</si>
  <si>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</si>
  <si>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</si>
  <si>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</si>
  <si>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</si>
  <si>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</si>
  <si>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</si>
  <si>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</si>
  <si>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</si>
  <si>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</si>
  <si>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</si>
  <si>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</si>
  <si>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</si>
  <si>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</si>
  <si>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</si>
  <si>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</si>
  <si>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</si>
  <si>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</si>
  <si>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</si>
  <si>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</si>
  <si>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</si>
  <si>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</si>
  <si>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</si>
  <si>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</si>
  <si>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</si>
  <si>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</si>
  <si>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</si>
  <si>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</si>
  <si>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</si>
  <si>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</si>
  <si>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</si>
  <si>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</si>
  <si>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</si>
  <si>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</si>
  <si>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</si>
  <si>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</si>
  <si>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</si>
  <si>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</si>
  <si>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</si>
  <si>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</si>
  <si>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</si>
  <si>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</si>
  <si>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</si>
  <si>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</si>
  <si>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</si>
  <si>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</si>
  <si>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</si>
  <si>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</si>
  <si>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</si>
  <si>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</si>
  <si>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</si>
  <si>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</si>
  <si>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</si>
  <si>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</si>
  <si>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</si>
  <si>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</si>
  <si>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</si>
  <si>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</si>
  <si>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</si>
  <si>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</si>
  <si>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</si>
  <si>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</si>
  <si>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</si>
  <si>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</si>
  <si>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</si>
  <si>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</si>
  <si>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</si>
  <si>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</si>
  <si>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</si>
  <si>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</si>
  <si>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</si>
  <si>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</si>
  <si>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</si>
  <si>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</si>
  <si>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</si>
  <si>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</si>
  <si>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</si>
  <si>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</si>
  <si>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</si>
  <si>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</si>
  <si>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</si>
  <si>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</si>
  <si>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</si>
  <si>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</si>
  <si>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</si>
  <si>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</si>
  <si>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</si>
  <si>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</si>
  <si>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</si>
  <si>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</si>
  <si>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</si>
  <si>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</si>
  <si>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</si>
  <si>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</si>
  <si>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</si>
  <si>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</si>
  <si>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</si>
  <si>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</si>
  <si>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</si>
  <si>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</si>
  <si>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</si>
  <si>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</si>
  <si>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</si>
  <si>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</si>
  <si>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</si>
  <si>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</si>
  <si>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</si>
  <si>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</si>
  <si>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</si>
  <si>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</si>
  <si>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</si>
  <si>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</si>
  <si>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</si>
  <si>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</si>
  <si>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</si>
  <si>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</si>
  <si>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</si>
  <si>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</si>
  <si>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</si>
  <si>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</si>
  <si>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</si>
  <si>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</si>
  <si>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</si>
  <si>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</si>
  <si>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</si>
  <si>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</si>
  <si>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</si>
  <si>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</si>
  <si>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</si>
  <si>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</si>
  <si>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</si>
  <si>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</si>
  <si>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</si>
  <si>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</si>
  <si>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</si>
  <si>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</si>
  <si>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</si>
  <si>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</si>
  <si>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</si>
  <si>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</si>
  <si>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</si>
  <si>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</si>
  <si>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</si>
  <si>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</si>
  <si>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</si>
  <si>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</si>
  <si>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</si>
  <si>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</si>
  <si>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</si>
  <si>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</si>
  <si>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</si>
  <si>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</si>
  <si>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</si>
  <si>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</si>
  <si>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</si>
  <si>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</si>
  <si>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</si>
  <si>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</si>
  <si>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</si>
  <si>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</si>
  <si>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</si>
  <si>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</si>
  <si>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</si>
  <si>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</si>
  <si>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</si>
  <si>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</si>
  <si>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</si>
  <si>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</si>
  <si>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</si>
  <si>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</si>
  <si>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</si>
  <si>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</si>
  <si>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</si>
  <si>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</si>
  <si>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</si>
  <si>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</si>
  <si>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</si>
  <si>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</si>
  <si>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</si>
  <si>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</si>
  <si>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</si>
  <si>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</si>
  <si>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</si>
  <si>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</si>
  <si>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</si>
  <si>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</si>
  <si>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</si>
  <si>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</si>
  <si>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</si>
  <si>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</si>
  <si>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</si>
  <si>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</si>
  <si>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</si>
  <si>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</si>
  <si>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</si>
  <si>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</si>
  <si>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</si>
  <si>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</si>
  <si>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</si>
  <si>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</si>
  <si>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</si>
  <si>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</si>
  <si>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</si>
  <si>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</si>
  <si>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</si>
  <si>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</si>
  <si>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</si>
  <si>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</si>
  <si>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</si>
  <si>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</si>
  <si>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</si>
  <si>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</si>
  <si>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</si>
  <si>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</si>
  <si>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</si>
  <si>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</si>
  <si>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</si>
  <si>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</si>
  <si>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</si>
  <si>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</si>
  <si>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</si>
  <si>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</si>
  <si>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</si>
  <si>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</si>
  <si>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</si>
  <si>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</si>
  <si>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</si>
  <si>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</si>
  <si>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</si>
  <si>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</si>
  <si>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</si>
  <si>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</si>
  <si>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</si>
  <si>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</si>
  <si>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</si>
  <si>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</si>
  <si>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</si>
  <si>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</si>
  <si>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</si>
  <si>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</si>
  <si>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</si>
  <si>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</si>
  <si>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</si>
  <si>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</si>
  <si>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</si>
  <si>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</si>
  <si>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</si>
  <si>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</si>
  <si>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</si>
  <si>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</si>
  <si>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</si>
  <si>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</si>
  <si>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</si>
  <si>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</si>
  <si>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</si>
  <si>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</si>
  <si>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</si>
  <si>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</si>
  <si>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</si>
  <si>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</si>
  <si>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</si>
  <si>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</si>
  <si>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</si>
  <si>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</si>
  <si>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</si>
  <si>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</si>
  <si>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</si>
  <si>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</si>
  <si>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</si>
  <si>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</si>
  <si>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</si>
  <si>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</si>
  <si>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</si>
  <si>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</si>
  <si>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</si>
  <si>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</si>
  <si>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</si>
  <si>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</si>
  <si>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</si>
  <si>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</si>
  <si>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</si>
  <si>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</si>
  <si>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</si>
  <si>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</si>
  <si>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</si>
  <si>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</si>
  <si>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</si>
  <si>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</si>
  <si>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</si>
  <si>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</si>
  <si>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</si>
  <si>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</si>
  <si>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</si>
  <si>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</si>
  <si>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</si>
  <si>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</si>
  <si>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</si>
  <si>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</si>
  <si>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</si>
  <si>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</si>
  <si>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</si>
  <si>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</si>
  <si>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</si>
  <si>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</si>
  <si>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</si>
  <si>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</si>
  <si>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</si>
  <si>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</si>
  <si>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</si>
  <si>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</si>
  <si>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</si>
  <si>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</si>
  <si>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</si>
  <si>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</si>
  <si>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</si>
  <si>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</si>
  <si>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</si>
  <si>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</si>
  <si>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</si>
  <si>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</si>
  <si>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</si>
  <si>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</si>
  <si>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</si>
  <si>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</si>
  <si>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</si>
  <si>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</si>
  <si>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</si>
  <si>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</si>
  <si>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</si>
  <si>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</si>
  <si>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</si>
  <si>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</si>
  <si>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</si>
  <si>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</si>
  <si>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</si>
  <si>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</si>
  <si>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</si>
  <si>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</si>
  <si>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</si>
  <si>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</si>
  <si>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</si>
  <si>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</si>
  <si>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</si>
  <si>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</si>
  <si>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</si>
  <si>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</si>
  <si>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</si>
  <si>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</si>
  <si>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</si>
  <si>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</si>
  <si>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</si>
  <si>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</si>
  <si>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</si>
  <si>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</si>
  <si>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</si>
  <si>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</si>
  <si>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</si>
  <si>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</si>
  <si>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</si>
  <si>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</si>
  <si>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</si>
  <si>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</si>
  <si>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</si>
  <si>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</si>
  <si>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</si>
  <si>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</si>
  <si>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</si>
  <si>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</si>
  <si>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</si>
  <si>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</si>
  <si>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</si>
  <si>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</si>
  <si>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</si>
  <si>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</si>
  <si>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</si>
  <si>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</si>
  <si>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</si>
  <si>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</si>
  <si>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</si>
  <si>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</si>
  <si>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</si>
  <si>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</si>
  <si>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</si>
  <si>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</si>
  <si>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</si>
  <si>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</si>
  <si>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</si>
  <si>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</si>
  <si>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</si>
  <si>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</si>
  <si>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</si>
  <si>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</si>
  <si>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</si>
  <si>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</si>
  <si>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</si>
  <si>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</si>
  <si>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</si>
  <si>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</si>
  <si>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</si>
  <si>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</si>
  <si>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</si>
  <si>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</si>
  <si>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</si>
  <si>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</si>
  <si>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</si>
  <si>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</si>
  <si>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</si>
  <si>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</si>
  <si>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</si>
  <si>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</si>
  <si>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</si>
  <si>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</si>
  <si>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</si>
  <si>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</si>
  <si>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</si>
  <si>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</si>
  <si>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</si>
  <si>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</si>
  <si>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</si>
  <si>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</si>
  <si>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</si>
  <si>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</si>
  <si>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</si>
  <si>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</si>
  <si>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</si>
  <si>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</si>
  <si>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</si>
  <si>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</si>
  <si>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</si>
  <si>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</si>
  <si>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</si>
  <si>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</si>
  <si>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</si>
  <si>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</si>
  <si>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</si>
  <si>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</si>
  <si>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</si>
  <si>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</si>
  <si>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</si>
  <si>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</si>
  <si>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</si>
  <si>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</si>
  <si>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</si>
  <si>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</si>
  <si>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</si>
  <si>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</si>
  <si>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</si>
  <si>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</si>
  <si>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</si>
  <si>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</si>
  <si>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</si>
  <si>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</si>
  <si>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</si>
  <si>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</si>
  <si>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</si>
  <si>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</si>
  <si>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</si>
  <si>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</si>
  <si>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</si>
  <si>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</si>
  <si>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</si>
  <si>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</si>
  <si>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</si>
  <si>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</si>
  <si>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</si>
  <si>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</si>
  <si>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</si>
  <si>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</si>
  <si>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</si>
  <si>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</si>
  <si>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</si>
  <si>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</si>
  <si>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</si>
  <si>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</si>
  <si>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</si>
  <si>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</si>
  <si>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</si>
  <si>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</si>
  <si>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</si>
  <si>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</si>
  <si>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</si>
  <si>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</si>
  <si>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</si>
  <si>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</si>
  <si>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</si>
  <si>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</si>
  <si>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</si>
  <si>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</si>
  <si>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</si>
  <si>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</si>
  <si>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</si>
  <si>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</si>
  <si>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</si>
  <si>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</si>
  <si>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</si>
  <si>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</si>
  <si>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</si>
  <si>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</si>
  <si>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</si>
  <si>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</si>
  <si>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</si>
  <si>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</si>
  <si>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</si>
  <si>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</si>
  <si>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</si>
  <si>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</si>
  <si>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</si>
  <si>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</si>
  <si>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</si>
  <si>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</si>
  <si>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</si>
  <si>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</si>
  <si>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</si>
  <si>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</si>
  <si>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</si>
  <si>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</si>
  <si>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</si>
  <si>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</si>
  <si>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</si>
  <si>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</si>
  <si>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</si>
  <si>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</si>
  <si>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</si>
  <si>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</si>
  <si>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</si>
  <si>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</si>
  <si>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</si>
  <si>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</si>
  <si>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</si>
  <si>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</si>
  <si>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</si>
  <si>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</si>
  <si>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</si>
  <si>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</si>
  <si>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</si>
  <si>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</si>
  <si>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</si>
  <si>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</si>
  <si>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</si>
  <si>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</si>
  <si>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</si>
  <si>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</si>
  <si>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</si>
  <si>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</si>
  <si>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</si>
  <si>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</si>
  <si>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</si>
  <si>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</si>
  <si>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</si>
  <si>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</si>
  <si>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</si>
  <si>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</si>
  <si>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</si>
  <si>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</si>
  <si>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</si>
  <si>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</si>
  <si>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</si>
  <si>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</si>
  <si>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</si>
  <si>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</si>
  <si>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</si>
  <si>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</si>
  <si>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</si>
  <si>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</si>
  <si>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</si>
  <si>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</si>
  <si>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</si>
  <si>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</si>
  <si>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</si>
  <si>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</si>
  <si>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</si>
  <si>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</si>
  <si>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</si>
  <si>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</si>
  <si>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</si>
  <si>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</si>
  <si>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</si>
  <si>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</si>
  <si>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</si>
  <si>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</si>
  <si>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</si>
  <si>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</si>
  <si>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</si>
  <si>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</si>
  <si>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</si>
  <si>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</si>
  <si>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</si>
  <si>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</si>
  <si>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</si>
  <si>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</si>
  <si>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</si>
  <si>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</si>
  <si>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</si>
  <si>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</si>
  <si>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</si>
  <si>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</si>
  <si>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</si>
  <si>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</si>
  <si>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</si>
  <si>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</si>
  <si>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</si>
  <si>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</si>
  <si>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</si>
  <si>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</si>
  <si>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</si>
  <si>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</si>
  <si>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</si>
  <si>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</si>
  <si>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</si>
  <si>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</si>
  <si>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</si>
  <si>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</si>
  <si>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</si>
  <si>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</si>
  <si>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</si>
  <si>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</si>
  <si>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</si>
  <si>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</si>
  <si>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</si>
  <si>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</si>
  <si>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</si>
  <si>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</si>
  <si>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</si>
  <si>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</si>
  <si>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</si>
  <si>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</si>
  <si>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</si>
  <si>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</si>
  <si>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</si>
  <si>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</si>
  <si>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</si>
  <si>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</si>
  <si>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</si>
  <si>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</si>
  <si>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</si>
  <si>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</si>
  <si>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</si>
  <si>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</si>
  <si>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</si>
  <si>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</si>
  <si>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</si>
  <si>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</si>
  <si>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</si>
  <si>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</si>
  <si>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</si>
  <si>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</si>
  <si>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</si>
  <si>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</si>
  <si>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</si>
  <si>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</si>
  <si>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</si>
  <si>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</si>
  <si>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</si>
  <si>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</si>
  <si>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</si>
  <si>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</si>
  <si>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</si>
  <si>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</si>
  <si>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</si>
  <si>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</si>
  <si>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</si>
  <si>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</si>
  <si>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</si>
  <si>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</si>
  <si>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</si>
  <si>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</si>
  <si>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</si>
  <si>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</si>
  <si>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</si>
  <si>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</si>
  <si>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</si>
  <si>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</si>
  <si>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</si>
  <si>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</si>
  <si>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</si>
  <si>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</si>
  <si>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</si>
  <si>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</si>
  <si>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</si>
  <si>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</si>
  <si>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</si>
  <si>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</si>
  <si>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</si>
  <si>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</si>
  <si>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</si>
  <si>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</si>
  <si>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</si>
  <si>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</si>
  <si>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</si>
  <si>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</si>
  <si>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</si>
  <si>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</si>
  <si>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</si>
  <si>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</si>
  <si>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</si>
  <si>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</si>
  <si>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</si>
  <si>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</si>
  <si>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</si>
  <si>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</si>
  <si>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</si>
  <si>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</si>
  <si>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</si>
  <si>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</si>
  <si>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</si>
  <si>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</si>
  <si>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</si>
  <si>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</si>
  <si>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</si>
  <si>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</si>
  <si>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</si>
  <si>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</si>
  <si>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</si>
  <si>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</si>
  <si>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</si>
  <si>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</si>
  <si>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</si>
  <si>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</si>
  <si>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</si>
  <si>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</si>
  <si>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</si>
  <si>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</si>
  <si>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</si>
  <si>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</si>
  <si>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</si>
  <si>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</si>
  <si>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</si>
  <si>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</si>
  <si>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</si>
  <si>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</si>
  <si>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</si>
  <si>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</si>
  <si>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</si>
  <si>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</si>
  <si>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</si>
  <si>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</si>
  <si>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</si>
  <si>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</si>
  <si>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</si>
  <si>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</si>
  <si>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</si>
  <si>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</si>
  <si>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</si>
  <si>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</si>
  <si>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</si>
  <si>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</si>
  <si>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</si>
  <si>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</si>
  <si>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</si>
  <si>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</si>
  <si>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</si>
  <si>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</si>
  <si>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</si>
  <si>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</si>
  <si>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</si>
  <si>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</si>
  <si>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</si>
  <si>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</si>
  <si>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</si>
  <si>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</si>
  <si>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</si>
  <si>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</si>
  <si>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</si>
  <si>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</si>
  <si>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</si>
  <si>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</si>
  <si>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</si>
  <si>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</si>
  <si>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</si>
  <si>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</si>
  <si>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</si>
  <si>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</si>
  <si>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</si>
  <si>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</si>
  <si>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</si>
  <si>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</si>
  <si>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</si>
  <si>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</si>
  <si>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</si>
  <si>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</si>
  <si>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</si>
  <si>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</si>
  <si>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</si>
  <si>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</si>
  <si>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</si>
  <si>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</si>
  <si>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</si>
  <si>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</si>
  <si>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</si>
  <si>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</si>
  <si>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</si>
  <si>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</si>
  <si>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</si>
  <si>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</si>
  <si>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</si>
  <si>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</si>
  <si>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</si>
  <si>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</si>
  <si>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</si>
  <si>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</si>
  <si>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</si>
  <si>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</si>
  <si>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</si>
  <si>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</si>
  <si>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</si>
  <si>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</si>
  <si>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</si>
  <si>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</si>
  <si>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</si>
  <si>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</si>
  <si>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</si>
  <si>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</si>
  <si>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</si>
  <si>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</si>
  <si>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</si>
  <si>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</si>
  <si>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</si>
  <si>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</si>
  <si>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</si>
  <si>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</si>
  <si>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</si>
  <si>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</si>
  <si>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</si>
  <si>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</si>
  <si>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</si>
  <si>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</si>
  <si>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</si>
  <si>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</si>
  <si>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</si>
  <si>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</si>
  <si>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</si>
  <si>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</si>
  <si>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</si>
  <si>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</si>
  <si>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</si>
  <si>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</si>
  <si>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</si>
  <si>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</si>
  <si>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</si>
  <si>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</si>
  <si>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</si>
  <si>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</si>
  <si>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</si>
  <si>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</si>
  <si>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</si>
  <si>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</si>
  <si>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</si>
  <si>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</si>
  <si>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</si>
  <si>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</si>
  <si>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</si>
  <si>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</si>
  <si>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</si>
  <si>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</si>
  <si>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</si>
  <si>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</si>
  <si>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</si>
  <si>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</si>
  <si>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</si>
  <si>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</si>
  <si>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</si>
  <si>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</si>
  <si>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</si>
  <si>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</si>
  <si>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</si>
  <si>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</si>
  <si>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</si>
  <si>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</si>
  <si>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</si>
  <si>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</si>
  <si>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</si>
  <si>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</si>
  <si>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</si>
  <si>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</si>
  <si>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</si>
  <si>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</si>
  <si>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</si>
  <si>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</si>
  <si>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</si>
  <si>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</si>
  <si>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</si>
  <si>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</si>
  <si>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</si>
  <si>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</si>
  <si>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</si>
  <si>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</si>
  <si>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</si>
  <si>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</si>
  <si>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</si>
  <si>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</si>
  <si>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</si>
  <si>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</si>
  <si>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</si>
  <si>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</si>
  <si>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</si>
  <si>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</si>
  <si>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</si>
  <si>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</si>
  <si>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</si>
  <si>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</si>
  <si>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</si>
  <si>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</si>
  <si>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</si>
  <si>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</si>
  <si>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</si>
  <si>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</si>
  <si>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</si>
  <si>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</si>
  <si>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</si>
  <si>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</si>
  <si>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</si>
  <si>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</si>
  <si>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</si>
  <si>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</si>
  <si>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</si>
  <si>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</si>
  <si>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</si>
  <si>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</si>
  <si>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</si>
  <si>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</si>
  <si>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</si>
  <si>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</si>
  <si>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</si>
  <si>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</si>
  <si>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</si>
  <si>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</si>
  <si>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</si>
  <si>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</si>
  <si>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</si>
  <si>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</si>
  <si>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</si>
  <si>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</si>
  <si>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</si>
  <si>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</si>
  <si>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</si>
  <si>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</si>
  <si>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</si>
  <si>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</si>
  <si>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</si>
  <si>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</si>
  <si>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</si>
  <si>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</si>
  <si>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</si>
  <si>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</si>
  <si>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</si>
  <si>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</si>
  <si>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</si>
  <si>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</si>
  <si>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</si>
  <si>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</si>
  <si>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</si>
  <si>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</si>
  <si>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</si>
  <si>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</si>
  <si>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</si>
  <si>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</si>
  <si>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</si>
  <si>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</si>
  <si>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</si>
  <si>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</si>
  <si>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</si>
  <si>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</si>
  <si>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</si>
  <si>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</si>
  <si>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</si>
  <si>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</si>
  <si>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</si>
  <si>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</si>
  <si>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</si>
  <si>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</si>
  <si>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</si>
  <si>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</si>
  <si>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</si>
  <si>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</si>
  <si>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</si>
  <si>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</si>
  <si>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</si>
  <si>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</si>
  <si>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</si>
  <si>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</si>
  <si>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</si>
  <si>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</si>
  <si>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</si>
  <si>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</si>
  <si>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</si>
  <si>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</si>
  <si>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</si>
  <si>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</si>
  <si>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</si>
  <si>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</si>
  <si>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</si>
  <si>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</si>
  <si>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</si>
  <si>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</si>
  <si>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</si>
  <si>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</si>
  <si>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</si>
  <si>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</si>
  <si>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</si>
  <si>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</si>
  <si>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</si>
  <si>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</si>
  <si>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</si>
  <si>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</si>
  <si>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</si>
  <si>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</si>
  <si>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</si>
  <si>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</si>
  <si>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</si>
  <si>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</si>
  <si>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</si>
  <si>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</si>
  <si>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</si>
  <si>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</si>
  <si>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</si>
  <si>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</si>
  <si>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</si>
  <si>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</si>
  <si>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</si>
  <si>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</si>
  <si>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</si>
  <si>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</si>
  <si>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</si>
  <si>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</si>
  <si>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</si>
  <si>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</si>
  <si>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</si>
  <si>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</si>
  <si>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</si>
  <si>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</si>
  <si>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</si>
  <si>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</si>
  <si>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</si>
  <si>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</si>
  <si>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</si>
  <si>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</si>
  <si>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</si>
  <si>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</si>
  <si>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</si>
  <si>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</si>
  <si>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</si>
  <si>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</si>
  <si>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</si>
  <si>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</si>
  <si>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</si>
  <si>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</si>
  <si>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</si>
  <si>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</si>
  <si>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</si>
  <si>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</si>
  <si>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</si>
  <si>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</si>
  <si>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</si>
  <si>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</si>
  <si>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</si>
  <si>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</si>
  <si>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</si>
  <si>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</si>
  <si>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</si>
  <si>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</si>
  <si>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</si>
  <si>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</si>
  <si>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</si>
  <si>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</si>
  <si>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</si>
  <si>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</si>
  <si>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</si>
  <si>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</si>
  <si>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</si>
  <si>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</si>
  <si>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</si>
  <si>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</si>
  <si>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</si>
  <si>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</si>
  <si>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</si>
  <si>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</si>
  <si>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</si>
  <si>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</si>
  <si>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</si>
  <si>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</si>
  <si>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</si>
  <si>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</si>
  <si>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</si>
  <si>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</si>
  <si>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</si>
  <si>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</si>
  <si>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</si>
  <si>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</si>
  <si>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</si>
  <si>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</si>
  <si>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</si>
  <si>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</si>
  <si>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</si>
  <si>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</si>
  <si>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</si>
  <si>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</si>
  <si>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</si>
  <si>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</si>
  <si>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</si>
  <si>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</si>
  <si>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</si>
  <si>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</si>
  <si>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</si>
  <si>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</si>
  <si>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</si>
  <si>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</si>
  <si>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</si>
  <si>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</si>
  <si>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</si>
  <si>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</si>
  <si>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</si>
  <si>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</si>
  <si>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</si>
  <si>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</si>
  <si>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</si>
  <si>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</si>
  <si>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</si>
  <si>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</si>
  <si>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</si>
  <si>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</si>
  <si>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</si>
  <si>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</si>
  <si>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</si>
  <si>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</si>
  <si>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</si>
  <si>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</si>
  <si>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</si>
  <si>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</si>
  <si>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</si>
  <si>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</si>
  <si>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</si>
  <si>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</si>
  <si>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</si>
  <si>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</si>
  <si>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</si>
  <si>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</si>
  <si>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</si>
  <si>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</si>
  <si>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</si>
  <si>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</si>
  <si>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</si>
  <si>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</si>
  <si>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</si>
  <si>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</si>
  <si>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</si>
  <si>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</si>
  <si>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</si>
  <si>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</si>
  <si>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</si>
  <si>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</si>
  <si>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</si>
  <si>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</si>
  <si>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</si>
  <si>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</si>
  <si>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</si>
  <si>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</si>
  <si>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</si>
  <si>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</si>
  <si>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</si>
  <si>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</si>
  <si>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</si>
  <si>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</si>
  <si>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</si>
  <si>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</si>
  <si>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</si>
  <si>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</si>
  <si>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</si>
  <si>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</si>
  <si>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</si>
  <si>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</si>
  <si>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</si>
  <si>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</si>
  <si>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</si>
  <si>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</si>
  <si>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</si>
  <si>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</si>
  <si>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</si>
  <si>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</si>
  <si>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</si>
  <si>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</si>
  <si>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</si>
  <si>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</si>
  <si>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</si>
  <si>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</si>
  <si>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</si>
  <si>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</si>
  <si>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</si>
  <si>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</si>
  <si>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</si>
  <si>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</si>
  <si>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</si>
  <si>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</si>
  <si>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</si>
  <si>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</si>
  <si>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</si>
  <si>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</si>
  <si>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</si>
  <si>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</si>
  <si>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</si>
  <si>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</si>
  <si>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</si>
  <si>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</si>
  <si>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</si>
  <si>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</si>
  <si>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</si>
  <si>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</si>
  <si>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</si>
  <si>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</si>
  <si>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</si>
  <si>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</si>
  <si>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</si>
  <si>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</si>
  <si>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</si>
  <si>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</si>
  <si>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</si>
  <si>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</si>
  <si>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</si>
  <si>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</si>
  <si>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</si>
  <si>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</si>
  <si>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</si>
  <si>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</si>
  <si>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</si>
  <si>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</si>
  <si>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</si>
  <si>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</si>
  <si>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</si>
  <si>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</si>
  <si>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</si>
  <si>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</si>
  <si>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</si>
  <si>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</si>
  <si>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</si>
  <si>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</si>
  <si>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</si>
  <si>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</si>
  <si>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</si>
  <si>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</si>
  <si>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</si>
  <si>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</si>
  <si>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</si>
  <si>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</si>
  <si>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</si>
  <si>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</si>
  <si>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</si>
  <si>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</si>
  <si>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</si>
  <si>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</si>
  <si>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</si>
  <si>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</si>
  <si>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</si>
  <si>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</si>
  <si>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</si>
  <si>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</si>
  <si>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</si>
  <si>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</si>
  <si>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</si>
  <si>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</si>
  <si>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</si>
  <si>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</si>
  <si>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</si>
  <si>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</si>
  <si>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</si>
  <si>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</si>
  <si>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</si>
  <si>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</si>
  <si>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</si>
  <si>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</si>
  <si>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</si>
  <si>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</si>
  <si>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</si>
  <si>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</si>
  <si>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</si>
  <si>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</si>
  <si>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</si>
  <si>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</si>
  <si>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</si>
  <si>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</si>
  <si>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</si>
  <si>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</si>
  <si>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</si>
  <si>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</si>
  <si>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</si>
  <si>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</si>
  <si>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</si>
  <si>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</si>
  <si>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</si>
  <si>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</si>
  <si>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</si>
  <si>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</si>
  <si>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</si>
  <si>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</si>
  <si>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</si>
  <si>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</si>
  <si>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</si>
  <si>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</si>
  <si>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</si>
  <si>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</si>
  <si>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</si>
  <si>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</si>
  <si>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</si>
  <si>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</si>
  <si>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</si>
  <si>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</si>
  <si>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</si>
  <si>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</si>
  <si>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</si>
  <si>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</si>
  <si>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</si>
  <si>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</si>
  <si>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</si>
  <si>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</si>
  <si>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</si>
  <si>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</si>
  <si>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</si>
  <si>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</si>
  <si>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</si>
  <si>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</si>
  <si>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</si>
  <si>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</si>
  <si>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</si>
  <si>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</si>
  <si>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</si>
  <si>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</si>
  <si>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</si>
  <si>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</si>
  <si>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</si>
  <si>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</si>
  <si>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</si>
  <si>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</si>
  <si>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</si>
  <si>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</si>
  <si>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</si>
  <si>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</si>
  <si>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</si>
  <si>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</si>
  <si>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</si>
  <si>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</si>
  <si>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</si>
  <si>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</si>
  <si>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</si>
  <si>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</si>
  <si>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</si>
  <si>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</si>
  <si>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</si>
  <si>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</si>
  <si>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</si>
  <si>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</si>
  <si>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</si>
  <si>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</si>
  <si>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</si>
  <si>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</si>
  <si>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</si>
  <si>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</si>
  <si>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</si>
  <si>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</si>
  <si>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</si>
  <si>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</si>
  <si>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</si>
  <si>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</si>
  <si>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</si>
  <si>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</si>
  <si>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</si>
  <si>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</si>
  <si>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</si>
  <si>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</si>
  <si>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</si>
  <si>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</si>
  <si>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</si>
  <si>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</si>
  <si>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</si>
  <si>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</si>
  <si>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</si>
  <si>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</si>
  <si>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</si>
  <si>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</si>
  <si>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</si>
  <si>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</si>
  <si>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</si>
  <si>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</si>
  <si>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</si>
  <si>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</si>
  <si>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</si>
  <si>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</si>
  <si>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</si>
  <si>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</si>
  <si>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</si>
  <si>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</si>
  <si>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</si>
  <si>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</si>
  <si>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</si>
  <si>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</si>
  <si>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</si>
  <si>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</si>
  <si>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</si>
  <si>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</si>
  <si>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</si>
  <si>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</si>
  <si>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</si>
  <si>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</si>
  <si>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</si>
  <si>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</si>
  <si>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</si>
  <si>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</si>
  <si>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</si>
  <si>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</si>
  <si>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</si>
  <si>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</si>
  <si>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</si>
  <si>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</si>
  <si>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</si>
  <si>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</si>
  <si>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</si>
  <si>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</si>
  <si>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</si>
  <si>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</si>
  <si>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</si>
  <si>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</si>
  <si>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</si>
  <si>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</si>
  <si>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</si>
  <si>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</si>
  <si>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</si>
  <si>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</si>
  <si>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</si>
  <si>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</si>
  <si>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</si>
  <si>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</si>
  <si>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</si>
  <si>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</si>
  <si>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</si>
  <si>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</si>
  <si>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</si>
  <si>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</si>
  <si>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</si>
  <si>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</si>
  <si>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</si>
  <si>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</si>
  <si>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</si>
  <si>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</si>
  <si>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</si>
  <si>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</si>
  <si>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</si>
  <si>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</si>
  <si>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</si>
  <si>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</si>
  <si>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</si>
  <si>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</si>
  <si>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</si>
  <si>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</si>
  <si>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</si>
  <si>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</si>
  <si>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</si>
  <si>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</si>
  <si>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</si>
  <si>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</si>
  <si>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</si>
  <si>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</si>
  <si>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</si>
  <si>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</si>
  <si>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</si>
  <si>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</si>
  <si>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</si>
  <si>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</si>
  <si>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</si>
  <si>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</si>
  <si>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</si>
  <si>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</si>
  <si>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</si>
  <si>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</si>
  <si>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</si>
  <si>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</si>
  <si>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</si>
  <si>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</si>
  <si>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</si>
  <si>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</si>
  <si>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</si>
  <si>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</si>
  <si>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</si>
  <si>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</si>
  <si>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</si>
  <si>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</si>
  <si>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</si>
  <si>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</si>
  <si>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</si>
  <si>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</si>
  <si>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</si>
  <si>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</si>
  <si>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</si>
  <si>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</si>
  <si>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</si>
  <si>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</si>
  <si>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</si>
  <si>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</si>
  <si>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</si>
  <si>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</si>
  <si>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</si>
  <si>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</si>
  <si>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</si>
  <si>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</si>
  <si>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</si>
  <si>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</si>
  <si>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</si>
  <si>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</si>
  <si>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</si>
  <si>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</si>
  <si>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</si>
  <si>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</si>
  <si>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</si>
  <si>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</si>
  <si>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</si>
  <si>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</si>
  <si>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</si>
  <si>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</si>
  <si>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</si>
  <si>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</si>
  <si>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</si>
  <si>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</si>
  <si>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</si>
  <si>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</si>
  <si>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</si>
  <si>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</si>
  <si>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</si>
  <si>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</si>
  <si>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</si>
  <si>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</si>
  <si>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</si>
  <si>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</si>
  <si>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</si>
  <si>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</si>
  <si>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</si>
  <si>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</si>
  <si>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</si>
  <si>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</si>
  <si>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</si>
  <si>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</si>
  <si>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</si>
  <si>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</si>
  <si>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</si>
  <si>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</si>
  <si>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</si>
  <si>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</si>
  <si>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</si>
  <si>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</si>
  <si>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</si>
  <si>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</si>
  <si>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</si>
  <si>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</si>
  <si>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</si>
  <si>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</si>
  <si>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</si>
  <si>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</si>
  <si>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</si>
  <si>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</si>
  <si>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</si>
  <si>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</si>
  <si>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</si>
  <si>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</si>
  <si>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</si>
  <si>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</si>
  <si>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</si>
  <si>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</si>
  <si>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</si>
  <si>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</si>
  <si>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</si>
  <si>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</si>
  <si>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</si>
  <si>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</si>
  <si>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</si>
  <si>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</si>
  <si>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</si>
  <si>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</si>
  <si>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</si>
  <si>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</si>
  <si>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</si>
  <si>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</si>
  <si>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</si>
  <si>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</si>
  <si>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</si>
  <si>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</si>
  <si>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</si>
  <si>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</si>
  <si>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</si>
  <si>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</si>
  <si>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</si>
  <si>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</si>
  <si>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</si>
  <si>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</si>
  <si>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</si>
  <si>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</si>
  <si>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</si>
  <si>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</si>
  <si>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</si>
  <si>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</si>
  <si>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</si>
  <si>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</si>
  <si>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</si>
  <si>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</si>
  <si>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</si>
  <si>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</si>
  <si>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</si>
  <si>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</si>
  <si>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</si>
  <si>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</si>
  <si>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</si>
  <si>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</si>
  <si>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</si>
  <si>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</si>
  <si>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</si>
  <si>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</si>
  <si>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</si>
  <si>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</si>
  <si>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</si>
  <si>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</si>
  <si>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</si>
  <si>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</si>
  <si>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</si>
  <si>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</si>
  <si>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</si>
  <si>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</si>
  <si>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</si>
  <si>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</si>
  <si>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</si>
  <si>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</si>
  <si>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</si>
  <si>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</si>
  <si>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</si>
  <si>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</si>
  <si>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</si>
  <si>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</si>
  <si>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</si>
  <si>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</si>
  <si>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</si>
  <si>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</si>
  <si>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</si>
  <si>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</si>
  <si>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</si>
  <si>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</si>
  <si>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</si>
  <si>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</si>
  <si>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</si>
  <si>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</si>
  <si>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</si>
  <si>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</si>
  <si>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</si>
  <si>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</si>
  <si>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</si>
  <si>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</si>
  <si>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</si>
  <si>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</si>
  <si>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</si>
  <si>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</si>
  <si>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</si>
  <si>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</si>
  <si>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</si>
  <si>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</si>
  <si>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</si>
  <si>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</si>
  <si>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</si>
  <si>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</si>
  <si>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</si>
  <si>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</si>
  <si>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</si>
  <si>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</si>
  <si>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</si>
  <si>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</si>
  <si>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</si>
  <si>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</si>
  <si>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</si>
  <si>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</si>
  <si>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</si>
  <si>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</si>
  <si>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</si>
  <si>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</si>
  <si>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</si>
  <si>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</si>
  <si>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</si>
  <si>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</si>
  <si>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</si>
  <si>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</si>
  <si>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</si>
  <si>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</si>
  <si>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</si>
  <si>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</si>
  <si>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</si>
  <si>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</si>
  <si>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</si>
  <si>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</si>
  <si>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</si>
  <si>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</si>
  <si>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</si>
  <si>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</si>
  <si>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</si>
  <si>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</si>
  <si>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</si>
  <si>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</si>
  <si>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</si>
  <si>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</si>
  <si>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</si>
  <si>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</si>
  <si>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</si>
  <si>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</si>
  <si>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</si>
  <si>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</si>
  <si>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</si>
  <si>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</si>
  <si>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</si>
  <si>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</si>
  <si>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</si>
  <si>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</si>
  <si>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</si>
  <si>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</si>
  <si>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</si>
  <si>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</si>
  <si>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</si>
  <si>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</si>
  <si>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</si>
  <si>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</si>
  <si>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</si>
  <si>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</si>
  <si>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</si>
  <si>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</si>
  <si>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</si>
  <si>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</si>
  <si>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</si>
  <si>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</si>
  <si>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</si>
  <si>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</si>
  <si>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</si>
  <si>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</si>
  <si>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</si>
  <si>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</si>
  <si>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</si>
  <si>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</si>
  <si>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</si>
  <si>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</si>
  <si>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</si>
  <si>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</si>
  <si>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</si>
  <si>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</si>
  <si>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</si>
  <si>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</si>
  <si>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</si>
  <si>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</si>
  <si>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</si>
  <si>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</si>
  <si>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</si>
  <si>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</si>
  <si>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</si>
  <si>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</si>
  <si>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</si>
  <si>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</si>
  <si>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</si>
  <si>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</si>
  <si>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</si>
  <si>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</si>
  <si>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</si>
  <si>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</si>
  <si>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</si>
  <si>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</si>
  <si>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</si>
  <si>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</si>
  <si>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</si>
  <si>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</si>
  <si>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</si>
  <si>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</si>
  <si>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</si>
  <si>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</si>
  <si>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</si>
  <si>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</si>
  <si>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</si>
  <si>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</si>
  <si>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</si>
  <si>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</si>
  <si>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</si>
  <si>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</si>
  <si>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</si>
  <si>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</si>
  <si>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</si>
  <si>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</si>
  <si>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</si>
  <si>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</si>
  <si>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</si>
  <si>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</si>
  <si>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</si>
  <si>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</si>
  <si>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</si>
  <si>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</si>
  <si>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</si>
  <si>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</si>
  <si>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</si>
  <si>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</si>
  <si>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</si>
  <si>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</si>
  <si>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</si>
  <si>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</si>
  <si>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</si>
  <si>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</si>
  <si>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</si>
  <si>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</si>
  <si>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</si>
  <si>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</si>
  <si>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</si>
  <si>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</si>
  <si>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</si>
  <si>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</si>
  <si>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</si>
  <si>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</si>
  <si>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</si>
  <si>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</si>
  <si>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</si>
  <si>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</si>
  <si>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</si>
  <si>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</si>
  <si>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</si>
  <si>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</si>
  <si>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</si>
  <si>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</si>
  <si>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</si>
  <si>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</si>
  <si>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</si>
  <si>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</si>
  <si>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</si>
  <si>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</si>
  <si>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</si>
  <si>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</si>
  <si>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</si>
  <si>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</si>
  <si>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</si>
  <si>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</si>
  <si>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</si>
  <si>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</si>
  <si>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</si>
  <si>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</si>
  <si>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</si>
  <si>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</si>
  <si>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</si>
  <si>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</si>
  <si>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</si>
  <si>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</si>
  <si>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</si>
  <si>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</si>
  <si>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</si>
  <si>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</si>
  <si>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</si>
  <si>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</si>
  <si>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</si>
  <si>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</si>
  <si>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</si>
  <si>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</si>
  <si>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</si>
  <si>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</si>
  <si>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</si>
  <si>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</si>
  <si>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</si>
  <si>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</si>
  <si>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</si>
  <si>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</si>
  <si>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</si>
  <si>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</si>
  <si>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</si>
  <si>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</si>
  <si>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</si>
  <si>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</si>
  <si>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</si>
  <si>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</si>
  <si>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</si>
  <si>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</si>
  <si>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</si>
  <si>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</si>
  <si>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</si>
  <si>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</si>
  <si>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</si>
  <si>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</si>
  <si>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</si>
  <si>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</si>
  <si>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</si>
  <si>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</si>
  <si>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</si>
  <si>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</si>
  <si>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</si>
  <si>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</si>
  <si>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</si>
  <si>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</si>
  <si>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</si>
  <si>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</si>
  <si>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</si>
  <si>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</si>
  <si>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</si>
  <si>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</si>
  <si>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</si>
  <si>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</si>
  <si>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</si>
  <si>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</si>
  <si>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</si>
  <si>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</si>
  <si>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</si>
  <si>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</si>
  <si>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</si>
  <si>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</si>
  <si>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</si>
  <si>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</si>
  <si>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</si>
  <si>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</si>
  <si>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</si>
  <si>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</si>
  <si>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</si>
  <si>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</si>
  <si>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</si>
  <si>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</si>
  <si>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</si>
  <si>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</si>
  <si>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</si>
  <si>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</si>
  <si>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</si>
  <si>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</si>
  <si>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</si>
  <si>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</si>
  <si>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</si>
  <si>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</si>
  <si>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</si>
  <si>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</si>
  <si>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</si>
  <si>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</si>
  <si>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</si>
  <si>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</si>
  <si>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</si>
  <si>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</si>
  <si>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</si>
  <si>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</si>
  <si>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</si>
  <si>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</si>
  <si>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</si>
  <si>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</si>
  <si>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</si>
  <si>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</si>
  <si>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</si>
  <si>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</si>
  <si>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</si>
  <si>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</si>
  <si>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</si>
  <si>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</si>
  <si>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</si>
  <si>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</si>
  <si>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</si>
  <si>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</si>
  <si>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</si>
  <si>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</si>
  <si>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</si>
  <si>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</si>
  <si>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</si>
  <si>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</si>
  <si>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</si>
  <si>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</si>
  <si>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</si>
  <si>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</si>
  <si>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</si>
  <si>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</si>
  <si>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</si>
  <si>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</si>
  <si>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</si>
  <si>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</si>
  <si>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</si>
  <si>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</si>
  <si>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</si>
  <si>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</si>
  <si>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</si>
  <si>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</si>
  <si>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</si>
  <si>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</si>
  <si>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</si>
  <si>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</si>
  <si>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</si>
  <si>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</si>
  <si>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</si>
  <si>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</si>
  <si>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</si>
  <si>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</si>
  <si>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</si>
  <si>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</si>
  <si>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</si>
  <si>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</si>
  <si>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</si>
  <si>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</si>
  <si>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</si>
  <si>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</si>
  <si>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</si>
  <si>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</si>
  <si>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</si>
  <si>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</si>
  <si>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</si>
  <si>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</si>
  <si>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</si>
  <si>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</si>
  <si>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</si>
  <si>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</si>
  <si>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</si>
  <si>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</si>
  <si>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</si>
  <si>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</si>
  <si>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</si>
  <si>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</si>
  <si>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</si>
  <si>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</si>
  <si>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</si>
  <si>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</si>
  <si>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</si>
  <si>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</si>
  <si>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</si>
  <si>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</si>
  <si>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</si>
  <si>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</si>
  <si>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</si>
  <si>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</si>
  <si>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</si>
  <si>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</si>
  <si>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</si>
  <si>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</si>
  <si>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</si>
  <si>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</si>
  <si>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</si>
  <si>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</si>
  <si>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</si>
  <si>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</si>
  <si>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</si>
  <si>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</si>
  <si>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</si>
  <si>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</si>
  <si>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</si>
  <si>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</si>
  <si>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</si>
  <si>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</si>
  <si>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</si>
  <si>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</si>
  <si>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</si>
  <si>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</si>
  <si>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</si>
  <si>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</si>
  <si>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</si>
  <si>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</si>
  <si>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</si>
  <si>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</si>
  <si>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</si>
  <si>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</si>
  <si>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</si>
  <si>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</si>
  <si>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</si>
  <si>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</si>
  <si>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</si>
  <si>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</si>
  <si>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</si>
  <si>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</si>
  <si>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</si>
  <si>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</si>
  <si>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</si>
  <si>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</si>
  <si>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</si>
  <si>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</si>
  <si>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</si>
  <si>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</si>
  <si>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</si>
  <si>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</si>
  <si>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</si>
  <si>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</si>
  <si>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</si>
  <si>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</si>
  <si>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</si>
  <si>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</si>
  <si>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</si>
  <si>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</si>
  <si>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</si>
  <si>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</si>
  <si>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</si>
  <si>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</si>
  <si>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</si>
  <si>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</si>
  <si>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</si>
  <si>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</si>
  <si>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</si>
  <si>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</si>
  <si>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</si>
  <si>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</si>
  <si>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</si>
  <si>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</si>
  <si>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</si>
  <si>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</si>
  <si>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</si>
  <si>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</si>
  <si>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</si>
  <si>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</si>
  <si>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</si>
  <si>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</si>
  <si>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</si>
  <si>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</si>
  <si>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</si>
  <si>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</si>
  <si>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</si>
  <si>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</si>
  <si>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</si>
  <si>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</si>
  <si>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</si>
  <si>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</si>
  <si>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</si>
  <si>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</si>
  <si>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</si>
  <si>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</si>
  <si>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</si>
  <si>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</si>
  <si>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</si>
  <si>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</si>
  <si>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</si>
  <si>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</si>
  <si>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</si>
  <si>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</si>
  <si>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</si>
  <si>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</si>
  <si>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</si>
  <si>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</si>
  <si>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</si>
  <si>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</si>
  <si>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</si>
  <si>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</si>
  <si>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</si>
  <si>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</si>
  <si>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</si>
  <si>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</si>
  <si>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</si>
  <si>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</si>
  <si>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</si>
  <si>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</si>
  <si>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</si>
  <si>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</si>
  <si>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</si>
  <si>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</si>
  <si>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</si>
  <si>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</si>
  <si>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</si>
  <si>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</si>
  <si>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</si>
  <si>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</si>
  <si>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</si>
  <si>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</si>
  <si>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</si>
  <si>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</si>
  <si>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</si>
  <si>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</si>
  <si>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</si>
  <si>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</si>
  <si>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</si>
  <si>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</si>
  <si>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</si>
  <si>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</si>
  <si>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</si>
  <si>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</si>
  <si>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</si>
  <si>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</si>
  <si>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</si>
  <si>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</si>
  <si>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</si>
  <si>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</si>
  <si>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</si>
  <si>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</si>
  <si>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</si>
  <si>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</si>
  <si>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</si>
  <si>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</si>
  <si>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</si>
  <si>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</si>
  <si>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</si>
  <si>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</si>
  <si>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</si>
  <si>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</si>
  <si>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</si>
  <si>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</si>
  <si>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</si>
  <si>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</si>
  <si>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</si>
  <si>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</si>
  <si>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</si>
  <si>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</si>
  <si>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</si>
  <si>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</si>
  <si>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</si>
  <si>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</si>
  <si>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</si>
  <si>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</si>
  <si>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</si>
  <si>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</si>
  <si>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</si>
  <si>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</si>
  <si>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</si>
  <si>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</si>
  <si>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</si>
  <si>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</si>
  <si>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</si>
  <si>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</si>
  <si>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</si>
  <si>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</si>
  <si>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</si>
  <si>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</si>
  <si>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</si>
  <si>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</si>
  <si>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</si>
  <si>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</si>
  <si>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</si>
  <si>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</si>
  <si>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</si>
  <si>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</si>
  <si>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</si>
  <si>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</si>
  <si>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</si>
  <si>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</si>
  <si>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</si>
  <si>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</si>
  <si>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</si>
  <si>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</si>
  <si>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</si>
  <si>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</si>
  <si>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</si>
  <si>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</si>
  <si>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</si>
  <si>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</si>
  <si>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</si>
  <si>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</si>
  <si>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</si>
  <si>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</si>
  <si>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</si>
  <si>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</si>
  <si>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</si>
  <si>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</si>
  <si>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</si>
  <si>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</si>
  <si>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</si>
  <si>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</si>
  <si>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</si>
  <si>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</si>
  <si>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</si>
  <si>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</si>
  <si>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</si>
  <si>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</si>
  <si>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</si>
  <si>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</si>
  <si>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</si>
  <si>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</si>
  <si>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</si>
  <si>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</si>
  <si>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</si>
  <si>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</si>
  <si>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</si>
  <si>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</si>
  <si>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</si>
  <si>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</si>
  <si>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</si>
  <si>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</si>
  <si>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</si>
  <si>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</si>
  <si>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</si>
  <si>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</si>
  <si>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</si>
  <si>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</si>
  <si>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</si>
  <si>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</si>
  <si>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</si>
  <si>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</si>
  <si>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</si>
  <si>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</si>
  <si>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</si>
  <si>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</si>
  <si>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</si>
  <si>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</si>
  <si>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</si>
  <si>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</si>
  <si>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</si>
  <si>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</si>
  <si>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</si>
  <si>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</si>
  <si>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</si>
  <si>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</si>
  <si>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</si>
  <si>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</si>
  <si>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</si>
  <si>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</si>
  <si>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</si>
  <si>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</si>
  <si>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</si>
  <si>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</si>
  <si>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</si>
  <si>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</si>
  <si>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</si>
  <si>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</si>
  <si>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</si>
  <si>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</si>
  <si>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</si>
  <si>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</si>
  <si>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</si>
  <si>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</si>
  <si>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</si>
  <si>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</si>
  <si>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</si>
  <si>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</si>
  <si>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</si>
  <si>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</si>
  <si>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</si>
  <si>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</si>
  <si>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</si>
  <si>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</si>
  <si>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</si>
  <si>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</si>
  <si>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</si>
  <si>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</si>
  <si>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</si>
  <si>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</si>
  <si>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</si>
  <si>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</si>
  <si>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</si>
  <si>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</si>
  <si>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</si>
  <si>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</si>
  <si>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</si>
  <si>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</si>
  <si>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</si>
  <si>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</si>
  <si>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</si>
  <si>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</si>
  <si>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</si>
  <si>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</si>
  <si>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</si>
  <si>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</si>
  <si>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</si>
  <si>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</si>
  <si>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</si>
  <si>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</si>
  <si>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</si>
  <si>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</si>
  <si>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</si>
  <si>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</si>
  <si>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</si>
  <si>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</si>
  <si>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</si>
  <si>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</si>
  <si>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</si>
  <si>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</si>
  <si>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</si>
  <si>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</si>
  <si>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</si>
  <si>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</si>
  <si>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</si>
  <si>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</si>
  <si>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</si>
  <si>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</si>
  <si>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</si>
  <si>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</si>
  <si>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</si>
  <si>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</si>
  <si>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</si>
  <si>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</si>
  <si>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</si>
  <si>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</si>
  <si>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</si>
  <si>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</si>
  <si>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</si>
  <si>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</si>
  <si>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</si>
  <si>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</si>
  <si>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</si>
  <si>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</si>
  <si>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</si>
  <si>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</si>
  <si>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</si>
  <si>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</si>
  <si>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</si>
  <si>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</si>
  <si>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</si>
  <si>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</si>
  <si>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</si>
  <si>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</si>
  <si>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</si>
  <si>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</si>
  <si>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</si>
  <si>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</si>
  <si>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</si>
  <si>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</si>
  <si>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</si>
  <si>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</si>
  <si>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</si>
  <si>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</si>
  <si>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</si>
  <si>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</si>
  <si>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</si>
  <si>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</si>
  <si>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</si>
  <si>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</si>
  <si>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</si>
  <si>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</si>
  <si>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</si>
  <si>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</si>
  <si>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</si>
  <si>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</si>
  <si>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</si>
  <si>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</si>
  <si>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</si>
  <si>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</si>
  <si>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</si>
  <si>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</si>
  <si>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</si>
  <si>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</si>
  <si>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</si>
  <si>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</si>
  <si>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</si>
  <si>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</si>
  <si>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</si>
  <si>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</si>
  <si>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</si>
  <si>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</si>
  <si>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</si>
  <si>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</si>
  <si>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</si>
  <si>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</si>
  <si>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</si>
  <si>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</si>
  <si>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</si>
  <si>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</si>
  <si>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</si>
  <si>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</si>
  <si>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</si>
  <si>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</si>
  <si>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</si>
  <si>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</si>
  <si>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</si>
  <si>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</si>
  <si>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</si>
  <si>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</si>
  <si>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</si>
  <si>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</si>
  <si>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</si>
  <si>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</si>
  <si>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</si>
  <si>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</si>
  <si>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</si>
  <si>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</si>
  <si>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</si>
  <si>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</si>
  <si>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</si>
  <si>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</si>
  <si>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</si>
  <si>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</si>
  <si>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</si>
  <si>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</si>
  <si>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</si>
  <si>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</si>
  <si>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</si>
  <si>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</si>
  <si>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</si>
  <si>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</si>
  <si>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</si>
  <si>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</si>
  <si>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</si>
  <si>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</si>
  <si>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</si>
  <si>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</si>
  <si>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</si>
  <si>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</si>
  <si>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</si>
  <si>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</si>
  <si>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</si>
  <si>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</si>
  <si>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</si>
  <si>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</si>
  <si>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</si>
  <si>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</si>
  <si>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</si>
  <si>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</si>
  <si>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</si>
  <si>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</si>
  <si>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</si>
  <si>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</si>
  <si>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</si>
  <si>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</si>
  <si>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</si>
  <si>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</si>
  <si>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</si>
  <si>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</si>
  <si>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</si>
  <si>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</si>
  <si>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</si>
  <si>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</si>
  <si>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</si>
  <si>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</si>
  <si>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</si>
  <si>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</si>
  <si>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</si>
  <si>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</si>
  <si>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</si>
  <si>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</si>
  <si>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</si>
  <si>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</si>
  <si>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</si>
  <si>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</si>
  <si>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</si>
  <si>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</si>
  <si>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</si>
  <si>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</si>
  <si>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</si>
  <si>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</si>
  <si>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</si>
  <si>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</si>
  <si>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</si>
  <si>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</si>
  <si>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</si>
  <si>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</si>
  <si>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</si>
  <si>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</si>
  <si>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</si>
  <si>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</si>
  <si>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</si>
  <si>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</si>
  <si>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</si>
  <si>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</si>
  <si>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</si>
  <si>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</si>
  <si>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</si>
  <si>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</si>
  <si>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</si>
  <si>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</si>
  <si>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</si>
  <si>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</si>
  <si>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</si>
  <si>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</si>
  <si>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</si>
  <si>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</si>
  <si>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</si>
  <si>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</si>
  <si>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</si>
  <si>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</si>
  <si>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</si>
  <si>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</si>
  <si>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</si>
  <si>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</si>
  <si>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</si>
  <si>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</si>
  <si>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</si>
  <si>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</si>
  <si>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</si>
  <si>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</si>
  <si>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</si>
  <si>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</si>
  <si>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</si>
  <si>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</si>
  <si>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</si>
  <si>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</si>
  <si>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</si>
  <si>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</si>
  <si>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</si>
  <si>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</si>
  <si>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</si>
  <si>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</si>
  <si>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</si>
  <si>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</si>
  <si>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</si>
  <si>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</si>
  <si>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</si>
  <si>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</si>
  <si>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</si>
  <si>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</si>
  <si>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</si>
  <si>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</si>
  <si>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</si>
  <si>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</si>
  <si>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</si>
  <si>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</si>
  <si>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</si>
  <si>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</si>
  <si>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</si>
  <si>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</si>
  <si>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</si>
  <si>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</si>
  <si>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</si>
  <si>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</si>
  <si>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</si>
  <si>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</si>
  <si>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</si>
  <si>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</si>
  <si>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</si>
  <si>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</si>
  <si>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</si>
  <si>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</si>
  <si>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</si>
  <si>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</si>
  <si>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</si>
  <si>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</si>
  <si>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</si>
  <si>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</si>
  <si>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</si>
  <si>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</si>
  <si>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</si>
  <si>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</si>
  <si>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</si>
  <si>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</si>
  <si>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</si>
  <si>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</si>
  <si>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</si>
  <si>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</si>
  <si>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</si>
  <si>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</si>
  <si>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</si>
  <si>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</si>
  <si>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</si>
  <si>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</si>
  <si>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</si>
  <si>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</si>
  <si>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</si>
  <si>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</si>
  <si>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</si>
  <si>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</si>
  <si>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</si>
  <si>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</si>
  <si>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</si>
  <si>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</si>
  <si>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</si>
  <si>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</si>
  <si>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</si>
  <si>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</si>
  <si>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</si>
  <si>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</si>
  <si>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</si>
  <si>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</si>
  <si>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</si>
  <si>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</si>
  <si>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</si>
  <si>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</si>
  <si>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</si>
  <si>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</si>
  <si>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</si>
  <si>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</si>
  <si>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</si>
  <si>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</si>
  <si>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</si>
  <si>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</si>
  <si>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</si>
  <si>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</si>
  <si>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</si>
  <si>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</si>
  <si>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</si>
  <si>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</si>
  <si>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</si>
  <si>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</si>
  <si>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</si>
  <si>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</si>
  <si>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</si>
  <si>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</si>
  <si>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</si>
  <si>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</si>
  <si>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</si>
  <si>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</si>
  <si>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</si>
  <si>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</si>
  <si>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</si>
  <si>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</si>
  <si>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</si>
  <si>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</si>
  <si>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</si>
  <si>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</si>
  <si>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</si>
  <si>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</si>
  <si>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</si>
  <si>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</si>
  <si>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</si>
  <si>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</si>
  <si>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</si>
  <si>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</si>
  <si>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</si>
  <si>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</si>
  <si>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</si>
  <si>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</si>
  <si>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</si>
  <si>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</si>
  <si>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</si>
  <si>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</si>
  <si>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</si>
  <si>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</si>
  <si>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</si>
  <si>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</si>
  <si>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</si>
  <si>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</si>
  <si>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</si>
  <si>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</si>
  <si>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</si>
  <si>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</si>
  <si>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</si>
  <si>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</si>
  <si>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</si>
  <si>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</si>
  <si>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</si>
  <si>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</si>
  <si>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</si>
  <si>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</si>
  <si>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</si>
  <si>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</si>
  <si>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</si>
  <si>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</si>
  <si>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</si>
  <si>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</si>
  <si>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</si>
  <si>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</si>
  <si>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</si>
  <si>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</si>
  <si>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</si>
  <si>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</si>
  <si>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</si>
  <si>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</si>
  <si>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</si>
  <si>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</si>
  <si>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</si>
  <si>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</si>
  <si>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</si>
  <si>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</si>
  <si>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</si>
  <si>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</si>
  <si>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</si>
  <si>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</si>
  <si>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</si>
  <si>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</si>
  <si>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</si>
  <si>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</si>
  <si>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</si>
  <si>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</si>
  <si>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</si>
  <si>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</si>
  <si>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</si>
  <si>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</si>
  <si>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</si>
  <si>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</si>
  <si>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</si>
  <si>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</si>
  <si>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</si>
  <si>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</si>
  <si>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</si>
  <si>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</si>
  <si>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</si>
  <si>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</si>
  <si>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</si>
  <si>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</si>
  <si>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</si>
  <si>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</si>
  <si>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</si>
  <si>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</si>
  <si>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</si>
  <si>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</si>
  <si>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</si>
  <si>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</si>
  <si>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</si>
  <si>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</si>
  <si>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</si>
  <si>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</si>
  <si>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</si>
  <si>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</si>
  <si>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</si>
  <si>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</si>
  <si>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</si>
  <si>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</si>
  <si>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</si>
  <si>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</si>
  <si>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</si>
  <si>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</si>
  <si>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</si>
  <si>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</si>
  <si>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</si>
  <si>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</si>
  <si>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</si>
  <si>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</si>
  <si>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</si>
  <si>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</si>
  <si>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</si>
  <si>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</si>
  <si>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</si>
  <si>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</si>
  <si>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</si>
  <si>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</si>
  <si>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</si>
  <si>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</si>
  <si>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</si>
  <si>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</si>
  <si>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</si>
  <si>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</si>
  <si>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</si>
  <si>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</si>
  <si>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</si>
  <si>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</si>
  <si>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</si>
  <si>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</si>
  <si>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</si>
  <si>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</si>
  <si>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</si>
  <si>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</si>
  <si>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</si>
  <si>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</si>
  <si>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</si>
  <si>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</si>
  <si>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</si>
  <si>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</si>
  <si>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</si>
  <si>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</si>
  <si>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</si>
  <si>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</si>
  <si>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</si>
  <si>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</si>
  <si>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</si>
  <si>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</si>
  <si>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</si>
  <si>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</si>
  <si>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</si>
  <si>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</si>
  <si>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</si>
  <si>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</si>
  <si>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</si>
  <si>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</si>
  <si>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</si>
  <si>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</si>
  <si>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</si>
  <si>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</si>
  <si>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</si>
  <si>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</si>
  <si>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</si>
  <si>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</si>
  <si>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</si>
  <si>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</si>
  <si>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</si>
  <si>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</si>
  <si>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</si>
  <si>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</si>
  <si>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</si>
  <si>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</si>
  <si>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</si>
  <si>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</si>
  <si>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</si>
  <si>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</si>
  <si>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</si>
  <si>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</si>
  <si>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</si>
  <si>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</si>
  <si>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</si>
  <si>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</si>
  <si>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</si>
  <si>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</si>
  <si>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</si>
  <si>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</si>
  <si>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</si>
  <si>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</si>
  <si>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</si>
  <si>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</si>
  <si>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</si>
  <si>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</si>
  <si>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</si>
  <si>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</si>
  <si>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</si>
  <si>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</si>
  <si>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</si>
  <si>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</si>
  <si>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</si>
  <si>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</si>
  <si>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</si>
  <si>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</si>
  <si>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</si>
  <si>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</si>
  <si>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</si>
  <si>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</si>
  <si>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</si>
  <si>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</si>
  <si>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</si>
  <si>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</si>
  <si>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</si>
  <si>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</si>
  <si>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</si>
  <si>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</si>
  <si>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</si>
  <si>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</si>
  <si>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</si>
  <si>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</si>
  <si>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</si>
  <si>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</si>
  <si>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</si>
  <si>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</si>
  <si>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</si>
  <si>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</si>
  <si>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</si>
  <si>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</si>
  <si>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</si>
  <si>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</si>
  <si>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</si>
  <si>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</si>
  <si>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</si>
  <si>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</si>
  <si>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</si>
  <si>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</si>
  <si>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</si>
  <si>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</si>
  <si>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</si>
  <si>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</si>
  <si>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</si>
  <si>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</si>
  <si>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</si>
  <si>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</si>
  <si>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</si>
  <si>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</si>
  <si>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</si>
  <si>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</si>
  <si>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</si>
  <si>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</si>
  <si>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</si>
  <si>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</si>
  <si>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</si>
  <si>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</si>
  <si>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</si>
  <si>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</si>
  <si>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</si>
  <si>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</si>
  <si>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</si>
  <si>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</si>
  <si>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</si>
  <si>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</si>
  <si>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</si>
  <si>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</si>
  <si>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</si>
  <si>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</si>
  <si>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</si>
  <si>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</si>
  <si>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</si>
  <si>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</si>
  <si>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</si>
  <si>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</si>
  <si>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</si>
  <si>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</si>
  <si>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</si>
  <si>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</si>
  <si>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</si>
  <si>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</si>
  <si>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</si>
  <si>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</si>
  <si>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</si>
  <si>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</si>
  <si>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</si>
  <si>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</si>
  <si>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</si>
  <si>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</si>
  <si>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</si>
  <si>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</si>
  <si>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</si>
  <si>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</si>
  <si>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</si>
  <si>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</si>
  <si>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</si>
  <si>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</si>
  <si>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</si>
  <si>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</si>
  <si>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</si>
  <si>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</si>
  <si>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</si>
  <si>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</si>
  <si>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</si>
  <si>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</si>
  <si>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</si>
  <si>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</si>
  <si>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</si>
  <si>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</si>
  <si>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</si>
  <si>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</si>
  <si>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</si>
  <si>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</si>
  <si>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</si>
  <si>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</si>
  <si>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</si>
  <si>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</si>
  <si>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</si>
  <si>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</si>
  <si>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</si>
  <si>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</si>
  <si>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</si>
  <si>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</si>
  <si>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</si>
  <si>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</si>
  <si>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</si>
  <si>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</si>
  <si>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</si>
  <si>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</si>
  <si>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</si>
  <si>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</si>
  <si>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</si>
  <si>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</si>
  <si>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</si>
  <si>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</si>
  <si>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</si>
  <si>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</si>
  <si>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</si>
  <si>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</si>
  <si>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</si>
  <si>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</si>
  <si>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</si>
  <si>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</si>
  <si>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</si>
  <si>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</si>
  <si>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</si>
  <si>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</si>
  <si>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</si>
  <si>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</si>
  <si>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</si>
  <si>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</si>
  <si>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</si>
  <si>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</si>
  <si>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</si>
  <si>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</si>
  <si>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</si>
  <si>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</si>
  <si>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</si>
  <si>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</si>
  <si>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</si>
  <si>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</si>
  <si>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</si>
  <si>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</si>
  <si>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</si>
  <si>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</si>
  <si>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</si>
  <si>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</si>
  <si>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</si>
  <si>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</si>
  <si>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</si>
  <si>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</si>
  <si>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</si>
  <si>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</si>
  <si>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</si>
  <si>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</si>
  <si>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</si>
  <si>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</si>
  <si>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</si>
  <si>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</si>
  <si>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</si>
  <si>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</si>
  <si>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</si>
  <si>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</si>
  <si>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</si>
  <si>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</si>
  <si>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</si>
  <si>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</si>
  <si>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</si>
  <si>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</si>
  <si>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</si>
  <si>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</si>
  <si>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</si>
  <si>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</si>
  <si>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</si>
  <si>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</si>
  <si>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</si>
  <si>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</si>
  <si>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</si>
  <si>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</si>
  <si>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</si>
  <si>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</si>
  <si>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</si>
  <si>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</si>
  <si>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</si>
  <si>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</si>
  <si>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</si>
  <si>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</si>
  <si>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</si>
  <si>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</si>
  <si>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</si>
  <si>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</si>
  <si>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</si>
  <si>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</si>
  <si>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</si>
  <si>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</si>
  <si>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</si>
  <si>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</si>
  <si>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</si>
  <si>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</si>
  <si>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</si>
  <si>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</si>
  <si>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</si>
  <si>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</si>
  <si>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</si>
  <si>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</si>
  <si>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</si>
  <si>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</si>
  <si>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</si>
  <si>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</si>
  <si>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</si>
  <si>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</si>
  <si>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</si>
  <si>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</si>
  <si>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</si>
  <si>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</si>
  <si>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</si>
  <si>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</si>
  <si>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</si>
  <si>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</si>
  <si>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</si>
  <si>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</si>
  <si>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</si>
  <si>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</si>
  <si>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</si>
  <si>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</si>
  <si>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</si>
  <si>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</si>
  <si>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</si>
  <si>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</si>
  <si>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</si>
  <si>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</si>
  <si>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</si>
  <si>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</si>
  <si>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</si>
  <si>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</si>
  <si>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</si>
  <si>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</si>
  <si>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</si>
  <si>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</si>
  <si>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</si>
  <si>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</si>
  <si>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</si>
  <si>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</si>
  <si>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</si>
  <si>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</si>
  <si>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</si>
  <si>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</si>
  <si>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</si>
  <si>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</si>
  <si>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</si>
  <si>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</si>
  <si>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</si>
  <si>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</si>
  <si>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</si>
  <si>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</si>
  <si>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</si>
  <si>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</si>
  <si>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</si>
  <si>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</si>
  <si>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</si>
  <si>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</si>
  <si>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</si>
  <si>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</si>
  <si>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</si>
  <si>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</si>
  <si>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</si>
  <si>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</si>
  <si>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</si>
  <si>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</si>
  <si>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</si>
  <si>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</si>
  <si>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</si>
  <si>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</si>
  <si>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</si>
  <si>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</si>
  <si>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</si>
  <si>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</si>
  <si>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</si>
  <si>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</si>
  <si>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</si>
  <si>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</si>
  <si>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</si>
  <si>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</si>
  <si>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</si>
  <si>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</si>
  <si>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</si>
  <si>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</si>
  <si>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</si>
  <si>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</si>
  <si>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</si>
  <si>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</si>
  <si>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</si>
  <si>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</si>
  <si>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</si>
  <si>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</si>
  <si>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</si>
  <si>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</si>
  <si>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</si>
  <si>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</si>
  <si>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</si>
  <si>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</si>
  <si>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</si>
  <si>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</si>
  <si>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</si>
  <si>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</si>
  <si>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</si>
  <si>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</si>
  <si>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</si>
  <si>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</si>
  <si>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</si>
  <si>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</si>
  <si>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</si>
  <si>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</si>
  <si>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</si>
  <si>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</si>
  <si>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</si>
  <si>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</si>
  <si>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</si>
  <si>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</si>
  <si>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</si>
  <si>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</si>
  <si>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</si>
  <si>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</si>
  <si>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</si>
  <si>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</si>
  <si>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</si>
  <si>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</si>
  <si>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</si>
  <si>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</si>
  <si>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</si>
  <si>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</si>
  <si>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</si>
  <si>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</si>
  <si>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</si>
  <si>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</si>
  <si>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</si>
  <si>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</si>
  <si>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</si>
  <si>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</si>
  <si>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</si>
  <si>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</si>
  <si>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</si>
  <si>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</si>
  <si>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</si>
  <si>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</si>
  <si>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</si>
  <si>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</si>
  <si>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</si>
  <si>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</si>
  <si>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</si>
  <si>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</si>
  <si>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</si>
  <si>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</si>
  <si>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</si>
  <si>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</si>
  <si>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</si>
  <si>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</si>
  <si>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</si>
  <si>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</si>
  <si>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</si>
  <si>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</si>
  <si>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</si>
  <si>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</si>
  <si>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</si>
  <si>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</si>
  <si>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</si>
  <si>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</si>
  <si>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</si>
  <si>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</si>
  <si>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</si>
  <si>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</si>
  <si>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</si>
  <si>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</si>
  <si>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</si>
  <si>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</si>
  <si>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</si>
  <si>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</si>
  <si>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</si>
  <si>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</si>
  <si>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</si>
  <si>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</si>
  <si>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</si>
  <si>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</si>
  <si>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</si>
  <si>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</si>
  <si>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</si>
  <si>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</si>
  <si>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</si>
  <si>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</si>
  <si>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</si>
  <si>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</si>
  <si>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</si>
  <si>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</si>
  <si>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</si>
  <si>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</si>
  <si>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</si>
  <si>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</si>
  <si>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</si>
  <si>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</si>
  <si>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</si>
  <si>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</si>
  <si>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</si>
  <si>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</si>
  <si>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</si>
  <si>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</si>
  <si>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</si>
  <si>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</si>
  <si>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</si>
  <si>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</si>
  <si>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</si>
  <si>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</si>
  <si>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</si>
  <si>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</si>
  <si>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</si>
  <si>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</si>
  <si>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</si>
  <si>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</si>
  <si>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</si>
  <si>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</si>
  <si>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</si>
  <si>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</si>
  <si>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</si>
  <si>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</si>
  <si>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</si>
  <si>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</si>
  <si>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</si>
  <si>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</si>
  <si>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</si>
  <si>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</si>
  <si>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</si>
  <si>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</si>
  <si>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</si>
  <si>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</si>
  <si>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</si>
  <si>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</si>
  <si>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</si>
  <si>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</si>
  <si>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</si>
  <si>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</si>
  <si>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</si>
  <si>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</si>
  <si>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</si>
  <si>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</si>
  <si>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</si>
  <si>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</si>
  <si>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</si>
  <si>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</si>
  <si>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</si>
  <si>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</si>
  <si>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</si>
  <si>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</si>
  <si>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</si>
  <si>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</si>
  <si>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</si>
  <si>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</si>
  <si>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</si>
  <si>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</si>
  <si>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</si>
  <si>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</si>
  <si>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</si>
  <si>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</si>
  <si>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</si>
  <si>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</si>
  <si>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</si>
  <si>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</si>
  <si>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</si>
  <si>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</si>
  <si>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</si>
  <si>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</si>
  <si>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</si>
  <si>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</si>
  <si>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</si>
  <si>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</si>
  <si>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</si>
  <si>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</si>
  <si>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</si>
  <si>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</si>
  <si>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</si>
  <si>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</si>
  <si>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</si>
  <si>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</si>
  <si>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</si>
  <si>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</si>
  <si>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</si>
  <si>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</si>
  <si>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</si>
  <si>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</si>
  <si>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</si>
  <si>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</si>
  <si>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</si>
  <si>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</si>
  <si>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</si>
  <si>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</si>
  <si>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</si>
  <si>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</si>
  <si>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</si>
  <si>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</si>
  <si>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</si>
  <si>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</si>
  <si>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</si>
  <si>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</si>
  <si>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</si>
  <si>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</si>
  <si>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</si>
  <si>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</si>
  <si>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</si>
  <si>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</si>
  <si>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</si>
  <si>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</si>
  <si>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</si>
  <si>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</si>
  <si>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</si>
  <si>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</si>
  <si>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</si>
  <si>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</si>
  <si>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</si>
  <si>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</si>
  <si>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</si>
  <si>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</si>
  <si>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</si>
  <si>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</si>
  <si>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</si>
  <si>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</si>
  <si>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</si>
  <si>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</si>
  <si>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</si>
  <si>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</si>
  <si>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</si>
  <si>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</si>
  <si>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</si>
  <si>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</si>
  <si>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</si>
  <si>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</si>
  <si>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</si>
  <si>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</si>
  <si>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</si>
  <si>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</si>
  <si>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</si>
  <si>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</si>
  <si>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</si>
  <si>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</si>
  <si>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</si>
  <si>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</si>
  <si>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</si>
  <si>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</si>
  <si>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</si>
  <si>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</si>
  <si>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</si>
  <si>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</si>
  <si>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</si>
  <si>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</si>
  <si>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</si>
  <si>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</si>
  <si>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</si>
  <si>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</si>
  <si>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</si>
  <si>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</si>
  <si>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</si>
  <si>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</si>
  <si>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</si>
  <si>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</si>
  <si>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</si>
  <si>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</si>
  <si>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</si>
  <si>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</si>
  <si>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</si>
  <si>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</si>
  <si>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</si>
  <si>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</si>
  <si>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</si>
  <si>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</si>
  <si>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</si>
  <si>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</si>
  <si>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</si>
  <si>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</si>
  <si>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</si>
  <si>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</si>
  <si>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</si>
  <si>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</si>
  <si>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</si>
  <si>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</si>
  <si>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</si>
  <si>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</si>
  <si>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</si>
  <si>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</si>
  <si>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</si>
  <si>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</si>
  <si>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</si>
  <si>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</si>
  <si>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</si>
  <si>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</si>
  <si>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</si>
  <si>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</si>
  <si>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</si>
  <si>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</si>
  <si>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</si>
  <si>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</si>
  <si>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</si>
  <si>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</si>
  <si>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</si>
  <si>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</si>
  <si>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</si>
  <si>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</si>
  <si>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</si>
  <si>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</si>
  <si>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</si>
  <si>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</si>
  <si>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</si>
  <si>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</si>
  <si>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</si>
  <si>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</si>
  <si>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</si>
  <si>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</si>
  <si>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</si>
  <si>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</si>
  <si>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</si>
  <si>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</si>
  <si>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</si>
  <si>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</si>
  <si>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</si>
  <si>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</si>
  <si>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</si>
  <si>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</si>
  <si>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</si>
  <si>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</si>
  <si>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</si>
  <si>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</si>
  <si>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</si>
  <si>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</si>
  <si>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</si>
  <si>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</si>
  <si>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</si>
  <si>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</si>
  <si>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</si>
  <si>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</si>
  <si>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</si>
  <si>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</si>
  <si>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</si>
  <si>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</si>
  <si>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</si>
  <si>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</si>
  <si>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</si>
  <si>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</si>
  <si>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</si>
  <si>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</si>
  <si>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</si>
  <si>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</si>
  <si>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</si>
  <si>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</si>
  <si>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</si>
  <si>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</si>
  <si>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</si>
  <si>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</si>
  <si>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</si>
  <si>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</si>
  <si>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</si>
  <si>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</si>
  <si>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</si>
  <si>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</si>
  <si>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</si>
  <si>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</si>
  <si>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</si>
  <si>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</si>
  <si>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</si>
  <si>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</si>
  <si>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</si>
  <si>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</si>
  <si>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</si>
  <si>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</si>
  <si>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</si>
  <si>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</si>
  <si>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</si>
  <si>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</si>
  <si>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</si>
  <si>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</si>
  <si>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</si>
  <si>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</si>
  <si>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</si>
  <si>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</si>
  <si>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</si>
  <si>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</si>
  <si>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</si>
  <si>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</si>
  <si>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</si>
  <si>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</si>
  <si>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</si>
  <si>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</si>
  <si>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</si>
  <si>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</si>
  <si>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</si>
  <si>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</si>
  <si>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</si>
  <si>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</si>
  <si>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</si>
  <si>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</si>
  <si>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</si>
  <si>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</si>
  <si>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</si>
  <si>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</si>
  <si>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</si>
  <si>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</si>
  <si>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</si>
  <si>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</si>
  <si>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</si>
  <si>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</si>
  <si>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</si>
  <si>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</si>
  <si>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</si>
  <si>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</si>
  <si>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</si>
  <si>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</si>
  <si>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</si>
  <si>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</si>
  <si>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</si>
  <si>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</si>
  <si>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</si>
  <si>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</si>
  <si>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</si>
  <si>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</si>
  <si>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</si>
  <si>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</si>
  <si>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</si>
  <si>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</si>
  <si>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</si>
  <si>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</si>
  <si>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</si>
  <si>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</si>
  <si>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</si>
  <si>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</si>
  <si>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</si>
  <si>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</si>
  <si>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</si>
  <si>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</si>
  <si>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</si>
  <si>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</si>
  <si>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</si>
  <si>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</si>
  <si>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</si>
  <si>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</si>
  <si>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</si>
  <si>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</si>
  <si>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</si>
  <si>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</si>
  <si>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</si>
  <si>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</si>
  <si>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</si>
  <si>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</si>
  <si>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</si>
  <si>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</si>
  <si>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</si>
  <si>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</si>
  <si>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</si>
  <si>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</si>
  <si>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</si>
  <si>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</si>
  <si>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</si>
  <si>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</si>
  <si>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</si>
  <si>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</si>
  <si>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</si>
  <si>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</si>
  <si>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</si>
  <si>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</si>
  <si>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</si>
  <si>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</si>
  <si>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</si>
  <si>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</si>
  <si>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</si>
  <si>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</si>
  <si>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</si>
  <si>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</si>
  <si>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</si>
  <si>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</si>
  <si>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</si>
  <si>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</si>
  <si>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</si>
  <si>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</si>
  <si>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</si>
  <si>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</si>
  <si>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</si>
  <si>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</si>
  <si>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</si>
  <si>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</si>
  <si>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</si>
  <si>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</si>
  <si>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</si>
  <si>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</si>
  <si>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</si>
  <si>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</si>
  <si>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</si>
  <si>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</si>
  <si>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</si>
  <si>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</si>
  <si>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</si>
  <si>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</si>
  <si>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</si>
  <si>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</si>
  <si>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</si>
  <si>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</si>
  <si>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</si>
  <si>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</si>
  <si>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</si>
  <si>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</si>
  <si>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</si>
  <si>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</si>
  <si>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</si>
  <si>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</si>
  <si>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</si>
  <si>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</si>
  <si>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</si>
  <si>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</si>
  <si>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</si>
  <si>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</si>
  <si>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</si>
  <si>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</si>
  <si>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</si>
  <si>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</si>
  <si>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</si>
  <si>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</si>
  <si>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</si>
  <si>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</si>
  <si>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</si>
  <si>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</si>
  <si>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</si>
  <si>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</si>
  <si>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</si>
  <si>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</si>
  <si>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</si>
  <si>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</si>
  <si>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</si>
  <si>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</si>
  <si>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</si>
  <si>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</si>
  <si>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</si>
  <si>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</si>
  <si>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</si>
  <si>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</si>
  <si>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</si>
  <si>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</si>
  <si>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</si>
  <si>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</si>
  <si>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</si>
  <si>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</si>
  <si>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</si>
  <si>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</si>
  <si>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</si>
  <si>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</si>
  <si>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</si>
  <si>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</si>
  <si>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</si>
  <si>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</si>
  <si>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</si>
  <si>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</si>
  <si>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</si>
  <si>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</si>
  <si>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</si>
  <si>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</si>
  <si>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</si>
  <si>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</si>
  <si>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</si>
  <si>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</si>
  <si>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</si>
  <si>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</si>
  <si>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</si>
  <si>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</si>
  <si>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</si>
  <si>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</si>
  <si>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</si>
  <si>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</si>
  <si>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</si>
  <si>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</si>
  <si>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</si>
  <si>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</si>
  <si>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</si>
  <si>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</si>
  <si>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</si>
  <si>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</si>
  <si>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</si>
  <si>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</si>
  <si>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</si>
  <si>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</si>
  <si>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</si>
  <si>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</si>
  <si>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</si>
  <si>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</si>
  <si>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</si>
  <si>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</si>
  <si>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</si>
  <si>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</si>
  <si>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</si>
  <si>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</si>
  <si>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</si>
  <si>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</si>
  <si>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</si>
  <si>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</si>
  <si>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</si>
  <si>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</si>
  <si>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</si>
  <si>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</si>
  <si>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</si>
  <si>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</si>
  <si>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</si>
  <si>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</si>
  <si>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</si>
  <si>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</si>
  <si>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</si>
  <si>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</si>
  <si>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</si>
  <si>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</si>
  <si>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</si>
  <si>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</si>
  <si>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</si>
  <si>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</si>
  <si>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</si>
  <si>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</si>
  <si>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</si>
  <si>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</si>
  <si>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</si>
  <si>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</si>
  <si>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</si>
  <si>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</si>
  <si>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</si>
  <si>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</si>
  <si>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</si>
  <si>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</si>
  <si>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</si>
  <si>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</si>
  <si>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</si>
  <si>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</si>
  <si>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</si>
  <si>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</si>
  <si>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</si>
  <si>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</si>
  <si>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</si>
  <si>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</si>
  <si>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</si>
  <si>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</si>
  <si>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</si>
  <si>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</si>
  <si>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</si>
  <si>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</si>
  <si>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</si>
  <si>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</si>
  <si>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</si>
  <si>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</si>
  <si>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</si>
  <si>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</si>
  <si>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</si>
  <si>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</si>
  <si>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</si>
  <si>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</si>
  <si>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</si>
  <si>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</si>
  <si>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</si>
  <si>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</si>
  <si>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</si>
  <si>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</si>
  <si>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</si>
  <si>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</si>
  <si>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</si>
  <si>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</si>
  <si>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</si>
  <si>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</si>
  <si>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</si>
  <si>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</si>
  <si>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</si>
  <si>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</si>
  <si>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</si>
  <si>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</si>
  <si>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</si>
  <si>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</si>
  <si>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</si>
  <si>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</si>
  <si>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</si>
  <si>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</si>
  <si>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</si>
  <si>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</si>
  <si>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</si>
  <si>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</si>
  <si>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</si>
  <si>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</si>
  <si>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</si>
  <si>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</si>
  <si>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</si>
  <si>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</si>
  <si>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</si>
  <si>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</si>
  <si>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</si>
  <si>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</si>
  <si>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</si>
  <si>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</si>
  <si>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</si>
  <si>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</si>
  <si>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</si>
  <si>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</si>
  <si>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</si>
  <si>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</si>
  <si>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</si>
  <si>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</si>
  <si>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</si>
  <si>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</si>
  <si>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</si>
  <si>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</si>
  <si>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</si>
  <si>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</si>
  <si>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</si>
  <si>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</si>
  <si>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</si>
  <si>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</si>
  <si>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</si>
  <si>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</si>
  <si>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</si>
  <si>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</si>
  <si>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</si>
  <si>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</si>
  <si>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</si>
  <si>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</si>
  <si>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</si>
  <si>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</si>
  <si>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</si>
  <si>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</si>
  <si>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</si>
  <si>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</si>
  <si>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</si>
  <si>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</si>
  <si>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</si>
  <si>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</si>
  <si>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</si>
  <si>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</si>
  <si>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</si>
  <si>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</si>
  <si>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</si>
  <si>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</si>
  <si>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</si>
  <si>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</si>
  <si>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</si>
  <si>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</si>
  <si>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</si>
  <si>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</si>
  <si>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</si>
  <si>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</si>
  <si>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</si>
  <si>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</si>
  <si>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</si>
  <si>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</si>
  <si>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</si>
  <si>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</si>
  <si>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</si>
  <si>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</si>
  <si>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</si>
  <si>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</si>
  <si>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</si>
  <si>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</si>
  <si>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</si>
  <si>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</si>
  <si>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</si>
  <si>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</si>
  <si>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</si>
  <si>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</si>
  <si>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</si>
  <si>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</si>
  <si>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</si>
  <si>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</si>
  <si>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</si>
  <si>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</si>
  <si>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</si>
  <si>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</si>
  <si>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</si>
  <si>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</si>
  <si>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</si>
  <si>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</si>
  <si>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</si>
  <si>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</si>
  <si>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</si>
  <si>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</si>
  <si>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</si>
  <si>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</si>
  <si>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</si>
  <si>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</si>
  <si>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</si>
  <si>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</si>
  <si>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</si>
  <si>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</si>
  <si>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</si>
  <si>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</si>
  <si>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</si>
  <si>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</si>
  <si>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</si>
  <si>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</si>
  <si>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</si>
  <si>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</si>
  <si>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</si>
  <si>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</si>
  <si>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</si>
  <si>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</si>
  <si>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</si>
  <si>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</si>
  <si>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</si>
  <si>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</si>
  <si>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</si>
  <si>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</si>
  <si>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</si>
  <si>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</si>
  <si>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</si>
  <si>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</si>
  <si>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</si>
  <si>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</si>
  <si>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</si>
  <si>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</si>
  <si>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</si>
  <si>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</si>
  <si>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</si>
  <si>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</si>
  <si>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</si>
  <si>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</si>
  <si>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</si>
  <si>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</si>
  <si>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</si>
  <si>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</si>
  <si>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</si>
  <si>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</si>
  <si>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</si>
  <si>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</si>
  <si>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</si>
  <si>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</si>
  <si>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</si>
  <si>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</si>
  <si>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</si>
  <si>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</si>
  <si>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</si>
  <si>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</si>
  <si>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</si>
  <si>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</si>
  <si>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</si>
  <si>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</si>
  <si>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</si>
  <si>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</si>
  <si>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</si>
  <si>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</si>
  <si>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</si>
  <si>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</si>
  <si>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</si>
  <si>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</si>
  <si>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</si>
  <si>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</si>
  <si>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</si>
  <si>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</si>
  <si>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</si>
  <si>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</si>
  <si>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</si>
  <si>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</si>
  <si>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</si>
  <si>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</si>
  <si>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</si>
  <si>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</si>
  <si>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</si>
  <si>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</si>
  <si>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</si>
  <si>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</si>
  <si>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</si>
  <si>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</si>
  <si>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</si>
  <si>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</si>
  <si>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</si>
  <si>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</si>
  <si>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</si>
  <si>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</si>
  <si>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</si>
  <si>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</si>
  <si>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</si>
  <si>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</si>
  <si>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</si>
  <si>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</si>
  <si>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</si>
  <si>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</si>
  <si>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</si>
  <si>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</si>
  <si>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</si>
  <si>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</si>
  <si>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</si>
  <si>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</si>
  <si>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</si>
  <si>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</si>
  <si>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</si>
  <si>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</si>
  <si>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</si>
  <si>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</si>
  <si>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</si>
  <si>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</si>
  <si>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</si>
  <si>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</si>
  <si>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</si>
  <si>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</si>
  <si>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</si>
  <si>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</si>
  <si>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</si>
  <si>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</si>
  <si>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</si>
  <si>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</si>
  <si>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</si>
  <si>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</si>
  <si>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</si>
  <si>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</si>
  <si>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</si>
  <si>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</si>
  <si>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</si>
  <si>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</si>
  <si>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</si>
  <si>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</si>
  <si>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</si>
  <si>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</si>
  <si>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</si>
  <si>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</si>
  <si>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</si>
  <si>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</si>
  <si>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</si>
  <si>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</si>
  <si>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</si>
  <si>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</si>
  <si>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</si>
  <si>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</si>
  <si>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</si>
  <si>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</si>
  <si>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</si>
  <si>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</si>
  <si>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</si>
  <si>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</si>
  <si>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</si>
  <si>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</si>
  <si>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</si>
  <si>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</si>
  <si>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</si>
  <si>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</si>
  <si>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</si>
  <si>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</si>
  <si>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</si>
  <si>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</si>
  <si>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</si>
  <si>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</si>
  <si>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</si>
  <si>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</si>
  <si>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</si>
  <si>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</si>
  <si>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</si>
  <si>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</si>
  <si>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</si>
  <si>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</si>
  <si>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</si>
  <si>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</si>
  <si>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</si>
  <si>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</si>
  <si>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</si>
  <si>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</si>
  <si>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</si>
  <si>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</si>
  <si>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</si>
  <si>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</si>
  <si>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</si>
  <si>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</si>
  <si>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</si>
  <si>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</si>
  <si>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</si>
  <si>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</si>
  <si>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</si>
  <si>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</si>
  <si>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</si>
  <si>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</si>
  <si>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</si>
  <si>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</si>
  <si>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</si>
  <si>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</si>
  <si>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</si>
  <si>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</si>
  <si>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</si>
  <si>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</si>
  <si>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</si>
  <si>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</si>
  <si>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</si>
  <si>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</si>
  <si>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</si>
  <si>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</si>
  <si>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</si>
  <si>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</si>
  <si>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</si>
  <si>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</si>
  <si>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</si>
  <si>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</si>
  <si>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</si>
  <si>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</si>
  <si>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</si>
  <si>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</si>
  <si>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</si>
  <si>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</si>
  <si>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</si>
  <si>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</si>
  <si>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</si>
  <si>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</si>
  <si>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</si>
  <si>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</si>
  <si>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</si>
  <si>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</si>
  <si>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</si>
  <si>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</si>
  <si>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</si>
  <si>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</si>
  <si>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</si>
  <si>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</si>
  <si>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</si>
  <si>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</si>
  <si>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</si>
  <si>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</si>
  <si>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</si>
  <si>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</si>
  <si>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</si>
  <si>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</si>
  <si>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</si>
  <si>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</si>
  <si>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</si>
  <si>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</si>
  <si>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</si>
  <si>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</si>
  <si>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</si>
  <si>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</si>
  <si>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</si>
  <si>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</si>
  <si>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</si>
  <si>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</si>
  <si>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</si>
  <si>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</si>
  <si>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</si>
  <si>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</si>
  <si>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</si>
  <si>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</si>
  <si>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</si>
  <si>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</si>
  <si>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</si>
  <si>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</si>
  <si>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</si>
  <si>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</si>
  <si>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</si>
  <si>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</si>
  <si>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</si>
  <si>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</si>
  <si>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</si>
  <si>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</si>
  <si>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</si>
  <si>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</si>
  <si>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</si>
  <si>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</si>
  <si>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</si>
  <si>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</si>
  <si>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</si>
  <si>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</si>
  <si>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</si>
  <si>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</si>
  <si>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</si>
  <si>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</si>
  <si>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</si>
  <si>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</si>
  <si>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</si>
  <si>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</si>
  <si>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</si>
  <si>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</si>
  <si>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</si>
  <si>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</si>
  <si>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</si>
  <si>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</si>
  <si>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</si>
  <si>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</si>
  <si>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</si>
  <si>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</si>
  <si>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</si>
  <si>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</si>
  <si>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</si>
  <si>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</si>
  <si>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</si>
  <si>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</si>
  <si>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</si>
  <si>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</si>
  <si>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</si>
  <si>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</si>
  <si>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</si>
  <si>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</si>
  <si>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</si>
  <si>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</si>
  <si>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</si>
  <si>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</si>
  <si>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</si>
  <si>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</si>
  <si>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</si>
  <si>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</si>
  <si>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</si>
  <si>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</si>
  <si>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</si>
  <si>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</si>
  <si>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</si>
  <si>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</si>
  <si>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</si>
  <si>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</si>
  <si>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</si>
  <si>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</si>
  <si>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</si>
  <si>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</si>
  <si>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</si>
  <si>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</si>
  <si>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</si>
  <si>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</si>
  <si>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</si>
  <si>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</si>
  <si>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</si>
  <si>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</si>
  <si>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</si>
  <si>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</si>
  <si>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</si>
  <si>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</si>
  <si>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</si>
  <si>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</si>
  <si>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</si>
  <si>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</si>
  <si>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</si>
  <si>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</si>
  <si>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</si>
  <si>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</si>
  <si>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</si>
  <si>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</si>
  <si>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</si>
  <si>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</si>
  <si>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</si>
  <si>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</si>
  <si>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</si>
  <si>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</si>
  <si>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</si>
  <si>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</si>
  <si>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</si>
  <si>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</si>
  <si>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</si>
  <si>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</si>
  <si>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</si>
  <si>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</si>
  <si>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</si>
  <si>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</si>
  <si>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</si>
  <si>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</si>
  <si>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</si>
  <si>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</si>
  <si>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</si>
  <si>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</si>
  <si>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</si>
  <si>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</si>
  <si>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</si>
  <si>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</si>
  <si>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</si>
  <si>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</si>
  <si>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</si>
  <si>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</si>
  <si>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</si>
  <si>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</si>
  <si>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</si>
  <si>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</si>
  <si>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</si>
  <si>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</si>
  <si>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</si>
  <si>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</si>
  <si>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</si>
  <si>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</si>
  <si>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</si>
  <si>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</si>
  <si>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</si>
  <si>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</si>
  <si>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</si>
  <si>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</si>
  <si>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</si>
  <si>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</si>
  <si>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</si>
  <si>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</si>
  <si>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</si>
  <si>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</si>
  <si>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</si>
  <si>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</si>
  <si>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</si>
  <si>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</si>
  <si>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</si>
  <si>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</si>
  <si>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</si>
  <si>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</si>
  <si>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</si>
  <si>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</si>
  <si>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</si>
  <si>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</si>
  <si>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</si>
  <si>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</si>
  <si>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</si>
  <si>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</si>
  <si>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</si>
  <si>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</si>
  <si>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</si>
  <si>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</si>
  <si>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</si>
  <si>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</si>
  <si>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</si>
  <si>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</si>
  <si>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</si>
  <si>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</si>
  <si>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</si>
  <si>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</si>
  <si>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</si>
  <si>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</si>
  <si>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</si>
  <si>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</si>
  <si>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</si>
  <si>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</si>
  <si>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</si>
  <si>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</si>
  <si>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</si>
  <si>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</si>
  <si>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</si>
  <si>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</si>
  <si>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</si>
  <si>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</si>
  <si>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</si>
  <si>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</si>
  <si>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</si>
  <si>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</si>
  <si>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</si>
  <si>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</si>
  <si>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</si>
  <si>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</si>
  <si>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</si>
  <si>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</si>
  <si>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</si>
  <si>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</si>
  <si>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</si>
  <si>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</si>
  <si>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</si>
  <si>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</si>
  <si>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</si>
  <si>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</si>
  <si>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</si>
  <si>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</si>
  <si>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</si>
  <si>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</si>
  <si>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</si>
  <si>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</si>
  <si>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</si>
  <si>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</si>
  <si>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</si>
  <si>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</si>
  <si>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</si>
  <si>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</si>
  <si>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</si>
  <si>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</si>
  <si>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</si>
  <si>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</si>
  <si>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</si>
  <si>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</si>
  <si>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</si>
  <si>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</si>
  <si>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</si>
  <si>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</si>
  <si>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</si>
  <si>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</si>
  <si>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</si>
  <si>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</si>
  <si>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</si>
  <si>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</si>
  <si>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</si>
  <si>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</si>
  <si>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</si>
  <si>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</si>
  <si>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</si>
  <si>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</si>
  <si>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</si>
  <si>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</si>
  <si>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</si>
  <si>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</si>
  <si>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</si>
  <si>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</si>
  <si>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</si>
  <si>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</si>
  <si>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</si>
  <si>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</si>
  <si>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</si>
  <si>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</si>
  <si>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</si>
  <si>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</si>
  <si>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</si>
  <si>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</si>
  <si>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</si>
  <si>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</si>
  <si>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</si>
  <si>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</si>
  <si>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</si>
  <si>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</si>
  <si>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</si>
  <si>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</si>
  <si>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</si>
  <si>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</si>
  <si>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</si>
  <si>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</si>
  <si>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</si>
  <si>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</si>
  <si>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</si>
  <si>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</si>
  <si>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</si>
  <si>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</si>
  <si>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</si>
  <si>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</si>
  <si>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</si>
  <si>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</si>
  <si>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</si>
  <si>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</si>
  <si>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</si>
  <si>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</si>
  <si>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</si>
  <si>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</si>
  <si>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</si>
  <si>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</si>
  <si>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</si>
  <si>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</si>
  <si>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</si>
  <si>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</si>
  <si>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</si>
  <si>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</si>
  <si>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</si>
  <si>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</si>
  <si>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</si>
  <si>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</si>
  <si>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</si>
  <si>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</si>
  <si>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</si>
  <si>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</si>
  <si>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</si>
  <si>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</si>
  <si>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</si>
  <si>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</si>
  <si>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</si>
  <si>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</si>
  <si>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</si>
  <si>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</si>
  <si>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</si>
  <si>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</si>
  <si>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</si>
  <si>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</si>
  <si>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</si>
  <si>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</si>
  <si>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</si>
  <si>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</si>
  <si>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</si>
  <si>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</si>
  <si>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</si>
  <si>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</si>
  <si>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</si>
  <si>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</si>
  <si>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</si>
  <si>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</si>
  <si>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</si>
  <si>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</si>
  <si>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</si>
  <si>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</si>
  <si>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</si>
  <si>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</si>
  <si>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</si>
  <si>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</si>
  <si>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</si>
  <si>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</si>
  <si>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</si>
  <si>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</si>
  <si>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</si>
  <si>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</si>
  <si>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</si>
  <si>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</si>
  <si>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</si>
  <si>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</si>
  <si>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</si>
  <si>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</si>
  <si>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</si>
  <si>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</si>
  <si>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</si>
  <si>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</si>
  <si>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</si>
  <si>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</si>
  <si>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</si>
  <si>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</si>
  <si>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</si>
  <si>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</si>
  <si>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</si>
  <si>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</si>
  <si>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</si>
  <si>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</si>
  <si>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</si>
  <si>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</si>
  <si>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</si>
  <si>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</si>
  <si>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</si>
  <si>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</si>
  <si>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</si>
  <si>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</si>
  <si>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</si>
  <si>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</si>
  <si>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</si>
  <si>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</si>
  <si>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</si>
  <si>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</si>
  <si>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</si>
  <si>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</si>
  <si>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</si>
  <si>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</si>
  <si>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</si>
  <si>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</si>
  <si>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</si>
  <si>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</si>
  <si>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</si>
  <si>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</si>
  <si>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</si>
  <si>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</si>
  <si>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</si>
  <si>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</si>
  <si>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</si>
  <si>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</si>
  <si>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</si>
  <si>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</si>
  <si>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</si>
  <si>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</si>
  <si>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</si>
  <si>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</si>
  <si>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</si>
  <si>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</si>
  <si>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</si>
  <si>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</si>
  <si>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</si>
  <si>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</si>
  <si>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</si>
  <si>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</si>
  <si>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</si>
  <si>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</si>
  <si>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</si>
  <si>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</si>
  <si>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</si>
  <si>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</si>
  <si>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</si>
  <si>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</si>
  <si>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</si>
  <si>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</si>
  <si>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</si>
  <si>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</si>
  <si>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</si>
  <si>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</si>
  <si>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</si>
  <si>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</si>
  <si>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</si>
  <si>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</si>
  <si>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</si>
  <si>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</si>
  <si>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</si>
  <si>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</si>
  <si>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</si>
  <si>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</si>
  <si>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</si>
  <si>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</si>
  <si>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</si>
  <si>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</si>
  <si>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</si>
  <si>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</si>
  <si>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</si>
  <si>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</si>
  <si>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</si>
  <si>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</si>
  <si>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</si>
  <si>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</si>
  <si>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</si>
  <si>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</si>
  <si>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</si>
  <si>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</si>
  <si>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</si>
  <si>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</si>
  <si>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</si>
  <si>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</si>
  <si>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</si>
  <si>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</si>
  <si>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</si>
  <si>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</si>
  <si>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</si>
  <si>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</si>
  <si>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</si>
  <si>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</si>
  <si>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</si>
  <si>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</si>
  <si>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</si>
  <si>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</si>
  <si>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</si>
  <si>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</si>
  <si>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</si>
  <si>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</si>
  <si>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</si>
  <si>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</si>
  <si>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</si>
  <si>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</si>
  <si>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</si>
  <si>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</si>
  <si>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</si>
  <si>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</si>
  <si>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</si>
  <si>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</si>
  <si>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</si>
  <si>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</si>
  <si>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</si>
  <si>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</si>
  <si>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</si>
  <si>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</si>
  <si>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</si>
  <si>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</si>
  <si>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</si>
  <si>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</si>
  <si>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</si>
  <si>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</si>
  <si>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</si>
  <si>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</si>
  <si>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</si>
  <si>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</si>
  <si>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</si>
  <si>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</si>
  <si>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</si>
  <si>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</si>
  <si>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</si>
  <si>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</si>
  <si>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</si>
  <si>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</si>
  <si>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</si>
  <si>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</si>
  <si>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</si>
  <si>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</si>
  <si>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</si>
  <si>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</si>
  <si>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</si>
  <si>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</si>
  <si>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</si>
  <si>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</si>
  <si>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</si>
  <si>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</si>
  <si>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</si>
  <si>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</si>
  <si>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</si>
  <si>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</si>
  <si>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</si>
  <si>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</si>
  <si>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</si>
  <si>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</si>
  <si>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</si>
  <si>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</si>
  <si>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</si>
  <si>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</si>
  <si>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</si>
  <si>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</si>
  <si>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</si>
  <si>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</si>
  <si>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</si>
  <si>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</si>
  <si>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</si>
  <si>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</si>
  <si>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</si>
  <si>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</si>
  <si>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</si>
  <si>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</si>
  <si>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</si>
  <si>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</si>
  <si>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</si>
  <si>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</si>
  <si>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</si>
  <si>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</si>
  <si>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</si>
  <si>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</si>
  <si>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</si>
  <si>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</si>
  <si>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</si>
  <si>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</si>
  <si>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</si>
  <si>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</si>
  <si>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</si>
  <si>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</si>
  <si>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</si>
  <si>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</si>
  <si>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</si>
  <si>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</si>
  <si>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</si>
  <si>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</si>
  <si>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</si>
  <si>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</si>
  <si>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</si>
  <si>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</si>
  <si>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</si>
  <si>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</si>
  <si>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</si>
  <si>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</si>
  <si>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</si>
  <si>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</si>
  <si>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</si>
  <si>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</si>
  <si>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</si>
  <si>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</si>
  <si>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</si>
  <si>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</si>
  <si>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</si>
  <si>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</si>
  <si>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</si>
  <si>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</si>
  <si>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</si>
  <si>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</si>
  <si>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</si>
  <si>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</si>
  <si>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</si>
  <si>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</si>
  <si>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</si>
  <si>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</si>
  <si>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</si>
  <si>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</si>
  <si>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</si>
  <si>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</si>
  <si>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</si>
  <si>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</si>
  <si>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</si>
  <si>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</si>
  <si>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</si>
  <si>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</si>
  <si>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</si>
  <si>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</si>
  <si>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</si>
  <si>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</si>
  <si>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</si>
  <si>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</si>
  <si>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</si>
  <si>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</si>
  <si>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</si>
  <si>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</si>
  <si>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</si>
  <si>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</si>
  <si>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</si>
  <si>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</si>
  <si>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</si>
  <si>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</si>
  <si>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</si>
  <si>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</si>
  <si>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</si>
  <si>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</si>
  <si>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</si>
  <si>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</si>
  <si>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</si>
  <si>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</si>
  <si>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</si>
  <si>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</si>
  <si>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</si>
  <si>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</si>
  <si>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</si>
  <si>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</si>
  <si>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</si>
  <si>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</si>
  <si>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</si>
  <si>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</si>
  <si>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</si>
  <si>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</si>
  <si>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</si>
  <si>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</si>
  <si>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</si>
  <si>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</si>
  <si>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</si>
  <si>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</si>
  <si>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</si>
  <si>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</si>
  <si>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</si>
  <si>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</si>
  <si>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</si>
  <si>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</si>
  <si>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</si>
  <si>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</si>
  <si>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</si>
  <si>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</si>
  <si>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</si>
  <si>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</si>
  <si>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</si>
  <si>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</si>
  <si>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</si>
  <si>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</si>
  <si>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</si>
  <si>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</si>
  <si>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</si>
  <si>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</si>
  <si>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</si>
  <si>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</si>
  <si>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</si>
  <si>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</si>
  <si>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</si>
  <si>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</si>
  <si>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</si>
  <si>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</si>
  <si>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</si>
  <si>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</si>
  <si>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</si>
  <si>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</si>
  <si>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</si>
  <si>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</si>
  <si>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</si>
  <si>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</si>
  <si>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</si>
  <si>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</si>
  <si>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</si>
  <si>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</si>
  <si>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</si>
  <si>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</si>
  <si>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</si>
  <si>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</si>
  <si>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</si>
  <si>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</si>
  <si>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</si>
  <si>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</si>
  <si>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</si>
  <si>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</si>
  <si>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</si>
  <si>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</si>
  <si>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</si>
  <si>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</si>
  <si>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</si>
  <si>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</si>
  <si>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</si>
  <si>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</si>
  <si>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</si>
  <si>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</si>
  <si>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</si>
  <si>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</si>
  <si>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</si>
  <si>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</si>
  <si>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</si>
  <si>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</si>
  <si>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</si>
  <si>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</si>
  <si>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</si>
  <si>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</si>
  <si>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</si>
  <si>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</si>
  <si>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</si>
  <si>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</si>
  <si>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</si>
  <si>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</si>
  <si>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</si>
  <si>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</si>
  <si>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</si>
  <si>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</si>
  <si>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</si>
  <si>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</si>
  <si>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</si>
  <si>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</si>
  <si>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</si>
  <si>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</si>
  <si>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</si>
  <si>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</si>
  <si>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</si>
  <si>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</si>
  <si>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</si>
  <si>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</si>
  <si>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</si>
  <si>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</si>
  <si>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</si>
  <si>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</si>
  <si>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</si>
  <si>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</si>
  <si>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</si>
  <si>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</si>
  <si>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</si>
  <si>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</si>
  <si>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</si>
  <si>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</si>
  <si>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</si>
  <si>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</si>
  <si>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</si>
  <si>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</si>
  <si>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</si>
  <si>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</si>
  <si>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</si>
  <si>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</si>
  <si>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</si>
  <si>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</si>
  <si>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</si>
  <si>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</si>
  <si>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</si>
  <si>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</si>
  <si>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</si>
  <si>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</si>
  <si>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</si>
  <si>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</si>
  <si>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</si>
  <si>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</si>
  <si>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</si>
  <si>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</si>
  <si>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</si>
  <si>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</si>
  <si>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</si>
  <si>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</si>
  <si>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</si>
  <si>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</si>
  <si>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</si>
  <si>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</si>
  <si>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</si>
  <si>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</si>
  <si>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</si>
  <si>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</si>
  <si>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</si>
  <si>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</si>
  <si>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</si>
  <si>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</si>
  <si>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</si>
  <si>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</si>
  <si>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</si>
  <si>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</si>
  <si>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</si>
  <si>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</si>
  <si>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</si>
  <si>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</si>
  <si>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</si>
  <si>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</si>
  <si>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</si>
  <si>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</si>
  <si>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</si>
  <si>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</si>
  <si>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</si>
  <si>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</si>
  <si>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</si>
  <si>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</si>
  <si>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</si>
  <si>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</si>
  <si>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</si>
  <si>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</si>
  <si>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</si>
  <si>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</si>
  <si>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</si>
  <si>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</si>
  <si>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</si>
  <si>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</si>
  <si>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</si>
  <si>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</si>
  <si>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</si>
  <si>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</si>
  <si>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</si>
  <si>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</si>
  <si>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</si>
  <si>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</si>
  <si>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</si>
  <si>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</si>
  <si>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</si>
  <si>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</si>
  <si>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</si>
  <si>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</si>
  <si>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</si>
  <si>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</si>
  <si>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</si>
  <si>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</si>
  <si>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</si>
  <si>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</si>
  <si>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</si>
  <si>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</si>
  <si>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</si>
  <si>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</si>
  <si>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</si>
  <si>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</si>
  <si>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</si>
  <si>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</si>
  <si>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</si>
  <si>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</si>
  <si>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</si>
  <si>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</si>
  <si>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</si>
  <si>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</si>
  <si>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</si>
  <si>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</si>
  <si>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</si>
  <si>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</si>
  <si>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</si>
  <si>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</si>
  <si>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</si>
  <si>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</si>
  <si>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</si>
  <si>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</si>
  <si>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</si>
  <si>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</si>
  <si>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</si>
  <si>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</si>
  <si>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</si>
  <si>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</si>
  <si>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</si>
  <si>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</si>
  <si>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</si>
  <si>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</si>
  <si>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</si>
  <si>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</si>
  <si>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</si>
  <si>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</si>
  <si>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</si>
  <si>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</si>
  <si>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</si>
  <si>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</si>
  <si>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</si>
  <si>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</si>
  <si>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</si>
  <si>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</si>
  <si>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</si>
  <si>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</si>
  <si>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</si>
  <si>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</si>
  <si>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</si>
  <si>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</si>
  <si>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</si>
  <si>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</si>
  <si>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</si>
  <si>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</si>
  <si>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</si>
  <si>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</si>
  <si>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</si>
  <si>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</si>
  <si>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</si>
  <si>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</si>
  <si>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</si>
  <si>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</si>
  <si>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</si>
  <si>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</si>
  <si>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</si>
  <si>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</si>
  <si>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</si>
  <si>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</si>
  <si>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</si>
  <si>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</si>
  <si>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</si>
  <si>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</si>
  <si>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</si>
  <si>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</si>
  <si>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</si>
  <si>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</si>
  <si>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</si>
  <si>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</si>
  <si>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</si>
  <si>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</si>
  <si>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</si>
  <si>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</si>
  <si>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</si>
  <si>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</si>
  <si>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</si>
  <si>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</si>
  <si>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</si>
  <si>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</si>
  <si>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</si>
  <si>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</si>
  <si>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</si>
  <si>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</si>
  <si>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</si>
  <si>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</si>
  <si>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</si>
  <si>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</si>
  <si>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</si>
  <si>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</si>
  <si>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</si>
  <si>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</si>
  <si>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</si>
  <si>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</si>
  <si>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</si>
  <si>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</si>
  <si>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</si>
  <si>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</si>
  <si>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</si>
  <si>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</si>
  <si>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</si>
  <si>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</si>
  <si>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</si>
  <si>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</si>
  <si>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</si>
  <si>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</si>
  <si>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</si>
  <si>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</si>
  <si>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</si>
  <si>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</si>
  <si>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</si>
  <si>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</si>
  <si>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</si>
  <si>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</si>
  <si>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</si>
  <si>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</si>
  <si>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</si>
  <si>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</si>
  <si>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</si>
  <si>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</si>
  <si>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</si>
  <si>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</si>
  <si>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</si>
  <si>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</si>
  <si>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</si>
  <si>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</si>
  <si>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</si>
  <si>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</si>
  <si>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</si>
  <si>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</si>
  <si>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</si>
  <si>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</si>
  <si>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</si>
  <si>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</si>
  <si>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</si>
  <si>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</si>
  <si>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</si>
  <si>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</si>
  <si>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</si>
  <si>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</si>
  <si>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</si>
  <si>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</si>
  <si>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</si>
  <si>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</si>
  <si>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</si>
  <si>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</si>
  <si>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</si>
  <si>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</si>
  <si>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</si>
  <si>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</si>
  <si>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</si>
  <si>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</si>
  <si>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</si>
  <si>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</si>
  <si>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</si>
  <si>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</si>
  <si>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</si>
  <si>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</si>
  <si>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</si>
  <si>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</si>
  <si>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</si>
  <si>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</si>
  <si>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</si>
  <si>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</si>
  <si>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</si>
  <si>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</si>
  <si>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</si>
  <si>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</si>
  <si>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</si>
  <si>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</si>
  <si>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</si>
  <si>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</si>
  <si>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</si>
  <si>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</si>
  <si>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</si>
  <si>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</si>
  <si>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</si>
  <si>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</si>
  <si>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</si>
  <si>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</si>
  <si>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</si>
  <si>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</si>
  <si>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</si>
  <si>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</si>
  <si>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</si>
  <si>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</si>
  <si>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</si>
  <si>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</si>
  <si>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</si>
  <si>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</si>
  <si>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</si>
  <si>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</si>
  <si>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</si>
  <si>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</si>
  <si>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</si>
  <si>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</si>
  <si>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</si>
  <si>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</si>
  <si>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</si>
  <si>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</si>
  <si>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</si>
  <si>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</si>
  <si>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</si>
  <si>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</si>
  <si>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</si>
  <si>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</si>
  <si>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</si>
  <si>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</si>
  <si>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</si>
  <si>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</si>
  <si>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</si>
  <si>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</si>
  <si>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</si>
  <si>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</si>
  <si>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</si>
  <si>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</si>
  <si>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</si>
  <si>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</si>
  <si>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</si>
  <si>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</si>
  <si>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</si>
  <si>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</si>
  <si>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</si>
  <si>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</si>
  <si>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</si>
  <si>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</si>
  <si>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</si>
  <si>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</si>
  <si>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</si>
  <si>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</si>
  <si>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</si>
  <si>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</si>
  <si>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</si>
  <si>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</si>
  <si>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</si>
  <si>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</si>
  <si>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</si>
  <si>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</si>
  <si>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</si>
  <si>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</si>
  <si>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</si>
  <si>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</si>
  <si>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</si>
  <si>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</si>
  <si>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</si>
  <si>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</si>
  <si>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</si>
  <si>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</si>
  <si>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</si>
  <si>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</si>
  <si>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</si>
  <si>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</si>
  <si>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</si>
  <si>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</si>
  <si>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</si>
  <si>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</si>
  <si>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</si>
  <si>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</si>
  <si>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</si>
  <si>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</si>
  <si>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</si>
  <si>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</si>
  <si>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</si>
  <si>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</si>
  <si>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</si>
  <si>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</si>
  <si>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</si>
  <si>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</si>
  <si>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</si>
  <si>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</si>
  <si>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</si>
  <si>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</si>
  <si>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</si>
  <si>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</si>
  <si>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</si>
  <si>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</si>
  <si>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</si>
  <si>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</si>
  <si>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</si>
  <si>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</si>
  <si>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</si>
  <si>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</si>
  <si>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</si>
  <si>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</si>
  <si>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</si>
  <si>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</si>
  <si>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</si>
  <si>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</si>
  <si>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</si>
  <si>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</si>
  <si>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</si>
  <si>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</si>
  <si>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</si>
  <si>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</si>
  <si>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</si>
  <si>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</si>
  <si>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</si>
  <si>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</si>
  <si>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</si>
  <si>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</si>
  <si>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</si>
  <si>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</si>
  <si>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</si>
  <si>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</si>
  <si>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</si>
  <si>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</si>
  <si>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</si>
  <si>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</si>
  <si>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</si>
  <si>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</si>
  <si>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</si>
  <si>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</si>
  <si>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</si>
  <si>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</si>
  <si>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</si>
  <si>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</si>
  <si>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</si>
  <si>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</si>
  <si>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</si>
  <si>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</si>
  <si>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</si>
  <si>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</si>
  <si>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</si>
  <si>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</si>
  <si>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</si>
  <si>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</si>
  <si>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</si>
  <si>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</si>
  <si>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</si>
  <si>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</si>
  <si>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</si>
  <si>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</si>
  <si>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</si>
  <si>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</si>
  <si>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</si>
  <si>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</si>
  <si>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</si>
  <si>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</si>
  <si>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</si>
  <si>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</si>
  <si>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</si>
  <si>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</si>
  <si>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</si>
  <si>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</si>
  <si>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</si>
  <si>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</si>
  <si>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</si>
  <si>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</si>
  <si>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</si>
  <si>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</si>
  <si>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</si>
  <si>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</si>
  <si>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</si>
  <si>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</si>
  <si>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</si>
  <si>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</si>
  <si>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</si>
  <si>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</si>
  <si>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</si>
  <si>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</si>
  <si>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</si>
  <si>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</si>
  <si>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</si>
  <si>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</si>
  <si>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</si>
  <si>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</si>
  <si>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</si>
  <si>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</si>
  <si>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</si>
  <si>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</si>
  <si>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</si>
  <si>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</si>
  <si>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</si>
  <si>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</si>
  <si>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</si>
  <si>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</si>
  <si>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</si>
  <si>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</si>
  <si>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</si>
  <si>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</si>
  <si>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</si>
  <si>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</si>
  <si>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</si>
  <si>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</si>
  <si>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</si>
  <si>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</si>
  <si>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</si>
  <si>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</si>
  <si>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</si>
  <si>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</si>
  <si>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</si>
  <si>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</si>
  <si>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</si>
  <si>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</si>
  <si>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</si>
  <si>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</si>
  <si>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</si>
  <si>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</si>
  <si>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</si>
  <si>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</si>
  <si>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</si>
  <si>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</si>
  <si>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</si>
  <si>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</si>
  <si>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</si>
  <si>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</si>
  <si>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</si>
  <si>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</si>
  <si>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</si>
  <si>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</si>
  <si>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</si>
  <si>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</si>
  <si>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</si>
  <si>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</si>
  <si>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</si>
  <si>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</si>
  <si>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</si>
  <si>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</si>
  <si>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</si>
  <si>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</si>
  <si>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</si>
  <si>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</si>
  <si>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</si>
  <si>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</si>
  <si>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</si>
  <si>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</si>
  <si>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</si>
  <si>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</si>
  <si>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</si>
  <si>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</si>
  <si>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</si>
  <si>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</si>
  <si>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</si>
  <si>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</si>
  <si>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</si>
  <si>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</si>
  <si>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</si>
  <si>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</si>
  <si>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</si>
  <si>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</si>
  <si>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</si>
  <si>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</si>
  <si>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</si>
  <si>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</si>
  <si>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</si>
  <si>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</si>
  <si>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</si>
  <si>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</si>
  <si>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</si>
  <si>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</si>
  <si>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</si>
  <si>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</si>
  <si>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No PCM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</si>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</sst>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7" totalsRowShown="0" headerRowDxfId="48" dataDxfId="47" headerRowBorderDxfId="45" tableBorderDxfId="46" totalsRowBorderDxfId="44">
  <autoFilter ref="A1:L2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291.68732395833649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11.192335532410652</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3.7277662042470183E-2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45954.635749884263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45954.635749884263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45954.635749884263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45954.635749884263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45954.635749884263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45954.635749884263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45954.635749884263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45954.635749884263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45954.635749884263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45954.635749884263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45954.635749884263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45954.635749884263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45954.635749884263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45954.635749884263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45954.635749884263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45954.635749884263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45954.635749884263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45954.635749884263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45954.635749884263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45954.635749884263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45954.635749884263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45954.635749884263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45954.635749884263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45954.635749884263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45954.635749884263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45954.635749884263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45954.635749884263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45954.635749884263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45954.635749884263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45954.635749884263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45954.635749884263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45954.635749884263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45954.635749884263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45954.635749884263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45954.635749884263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45954.635749884263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45954.635749884263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45954.635749884263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45954.635749884263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45954.635749884263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45954.635749884263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45954.635749884263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45954.635749884263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45954.635749884263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45954.635749884263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45954.635749884263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45954.635749884263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45954.635749884263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45954.635749884263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45954.635749884263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45954.635749884263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45954.635749884263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45954.635749884263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45954.635749884263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45954.635749884263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45954.635749884263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45954.635749884263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45954.635749884263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45954.635749884263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45954.635749884263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45954.635749884263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45954.635749884263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143B8C5-0F34-4728-8653-3CCECF2CF81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129.63591192130116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10.139974421297666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45954.635749884263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45954.635749884263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45954.635749884263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45954.635749884263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45954.635749884263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45954.635749884263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45954.635749884263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45954.635749884263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45954.635749884263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45954.635749884263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45954.635749884263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45954.635749884263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45954.635749884263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45954.635749884263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45954.635749884263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45954.635749884263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45954.635749884263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45954.635749884263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45954.635749884263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45954.635749884263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45954.635749884263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45954.635749884263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45954.635749884263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45954.635749884263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45954.635749884263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45954.635749884263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45954.635749884263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45954.635749884263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45954.635749884263</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45954.635749884263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45954.635749884263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45954.635749884263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45954.635749884263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45954.635749884263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45954.635749884263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45954.635749884263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45954.635749884263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45954.635749884263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45954.635749884263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45954.635749884263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45954.635749884263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45954.635749884263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45954.635749884263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45954.635749884263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45954.635749884263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45954.635749884263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45954.635749884263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45954.635749884263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45954.635749884263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45954.635749884263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45954.635749884263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45954.635749884263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45954.635749884263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45954.635749884263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45954.635749884263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45954.635749884263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45954.635749884263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45954.635749884263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45954.635749884263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45954.635749884263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45954.635749884263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45954.635749884263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45954.635749884263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45954.635749884263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45954.635749884263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45954.635749884263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45954.635749884263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45954.635749884263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45954.635749884263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45954.635749884263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45954.635749884263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45954.635749884263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45954.635749884263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45954.635749884263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45954.635749884263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45954.635749884263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45954.635749884263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45954.635749884263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45954.635749884263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45954.635749884263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45954.635749884263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45954.635749884263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45954.635749884263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45954.635749884263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45954.635749884263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45954.635749884263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45954.635749884263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45954.635749884263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45954.635749884263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45954.635749884263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45954.635749884263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45954.635749884263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45954.635749884263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45954.635749884263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45954.635749884263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45954.635749884263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45954.635749884263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45954.635749884263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45954.635749884263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45954.635749884263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45954.635749884263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45954.635749884263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45954.635749884263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45954.635749884263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45954.635749884263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45954.635749884263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45954.635749884263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45954.635749884263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45954.635749884263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45954.635749884263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45954.635749884263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45954.635749884263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45954.635749884263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45954.635749884263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45954.635749884263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45954.635749884263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45954.635749884263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45954.635749884263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45954.635749884263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45954.635749884263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45954.635749884263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45954.635749884263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45954.635749884263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45954.635749884263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45954.635749884263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45954.635749884263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45954.635749884263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45954.635749884263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45954.635749884263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45954.635749884263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45954.635749884263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45954.635749884263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45954.635749884263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45954.635749884263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45954.635749884263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45954.635749884263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45954.635749884263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45954.635749884263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45954.635749884263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45954.635749884263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45954.635749884263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45954.635749884263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45954.635749884263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45954.635749884263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45954.635749884263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45954.635749884263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45954.635749884263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45954.635749884263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45954.635749884263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45954.635749884263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45954.635749884263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45954.635749884263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45954.635749884263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45954.635749884263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45954.635749884263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45954.635749884263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45954.635749884263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45954.635749884263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45954.635749884263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45954.635749884263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45954.635749884263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45954.635749884263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45954.635749884263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45954.635749884263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45954.635749884263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45954.635749884263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45954.635749884263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45954.635749884263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45954.635749884263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45954.635749884263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45954.635749884263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45954.635749884263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45954.635749884263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45954.635749884263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45954.635749884263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45954.635749884263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45954.635749884263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45954.635749884263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45954.635749884263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45954.635749884263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45954.635749884263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45954.635749884263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45954.635749884263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45954.635749884263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45954.635749884263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45954.635749884263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45954.635749884263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45954.635749884263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45954.635749884263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45954.635749884263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45954.635749884263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45954.635749884263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45954.635749884263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45954.635749884263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45954.635749884263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45954.635749884263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45954.635749884263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45954.635749884263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45954.635749884263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45954.635749884263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45954.635749884263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45954.635749884263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45954.635749884263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45954.635749884263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45954.635749884263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45954.635749884263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45954.635749884263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45954.635749884263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45954.635749884263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45954.635749884263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45954.635749884263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45954.635749884263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45954.635749884263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45954.635749884263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45954.635749884263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45954.635749884263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45954.635749884263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45954.635749884263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45954.635749884263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45954.635749884263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45954.635749884263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45954.635749884263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45954.635749884263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45954.635749884263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45954.635749884263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45954.635749884263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45954.635749884263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45954.635749884263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45954.635749884263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45954.635749884263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45954.635749884263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45954.635749884263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45954.635749884263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45954.635749884263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45954.635749884263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45954.635749884263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45954.635749884263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45954.635749884263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45954.635749884263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45954.635749884263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45954.635749884263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45954.635749884263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45954.635749884263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45954.635749884263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45954.635749884263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45954.635749884263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45954.635749884263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45954.635749884263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45954.635749884263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45954.635749884263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45954.635749884263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45954.635749884263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45954.635749884263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45954.635749884263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45954.635749884263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45954.635749884263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45954.635749884263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45954.635749884263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45954.635749884263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45954.635749884263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45954.635749884263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45954.635749884263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45954.635749884263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45954.635749884263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45954.635749884263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45954.635749884263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45954.635749884263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45954.635749884263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45954.635749884263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45954.635749884263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45954.635749884263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45954.635749884263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45954.635749884263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45954.635749884263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45954.635749884263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45954.635749884263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45954.635749884263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45954.635749884263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45954.635749884263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45954.635749884263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45954.635749884263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45954.635749884263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45954.635749884263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45954.635749884263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45954.635749884263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45954.635749884263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45954.635749884263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45954.635749884263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45954.635749884263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45954.635749884263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45954.635749884263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45954.635749884263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45954.635749884263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45954.635749884263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45954.635749884263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45954.635749884263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45954.635749884263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45954.635749884263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45954.635749884263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45954.635749884263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45954.635749884263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45954.635749884263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45954.635749884263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45954.635749884263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45954.635749884263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45954.635749884263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45954.635749884263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45954.635749884263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45954.635749884263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45954.635749884263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45954.635749884263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45954.635749884263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45954.635749884263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45954.635749884263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45954.635749884263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45954.635749884263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45954.635749884263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45954.635749884263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45954.635749884263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45954.635749884263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45954.635749884263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45954.635749884263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45954.635749884263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45954.635749884263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45954.635749884263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45954.635749884263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45954.635749884263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45954.635749884263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45954.635749884263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45954.635749884263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45954.635749884263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45954.635749884263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45954.635749884263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45954.635749884263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45954.635749884263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45954.635749884263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45954.635749884263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45954.635749884263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45954.635749884263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45954.635749884263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45954.635749884263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45954.635749884263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45954.635749884263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45954.635749884263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45954.635749884263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45954.635749884263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45954.635749884263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45954.635749884263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45954.635749884263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45954.635749884263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45954.635749884263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45954.635749884263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45954.635749884263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45954.635749884263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45954.635749884263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45954.635749884263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45954.635749884263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45954.635749884263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45954.635749884263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45954.635749884263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45954.635749884263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45954.635749884263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45954.635749884263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45954.635749884263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45954.635749884263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45954.635749884263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45954.635749884263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45954.635749884263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45954.635749884263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45954.635749884263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45954.635749884263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45954.635749884263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45954.635749884263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45954.635749884263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45954.635749884263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45954.635749884263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45954.635749884263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45954.635749884263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45954.635749884263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45954.635749884263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45954.635749884263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45954.635749884263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45954.635749884263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45954.635749884263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45954.635749884263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45954.635749884263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45954.635749884263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45954.635749884263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45954.635749884263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45954.635749884263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45954.635749884263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45954.635749884263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45954.635749884263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45954.635749884263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45954.635749884263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45954.635749884263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45954.635749884263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45954.635749884263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45954.635749884263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45954.635749884263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45954.635749884263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45954.635749884263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45954.635749884263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45954.635749884263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45954.635749884263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45954.635749884263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45954.635749884263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45954.635749884263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45954.635749884263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45954.635749884263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45954.635749884263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45954.635749884263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45954.635749884263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45954.635749884263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45954.635749884263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45954.635749884263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45954.635749884263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45954.635749884263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45954.635749884263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45954.635749884263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45954.635749884263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45954.635749884263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45954.635749884263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45954.635749884263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45954.635749884263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45954.635749884263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45954.635749884263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45954.635749884263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45954.635749884263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45954.635749884263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45954.635749884263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45954.635749884263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45954.635749884263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45954.635749884263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45954.635749884263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45954.635749884263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45954.635749884263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45954.635749884263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45954.635749884263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45954.635749884263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45954.635749884263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45954.635749884263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45954.635749884263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45954.635749884263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45954.635749884263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45954.635749884263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45954.635749884263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45954.635749884263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45954.635749884263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45954.635749884263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45954.635749884263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45954.635749884263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45954.635749884263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45954.635749884263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45954.635749884263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45954.635749884263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45954.635749884263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45954.635749884263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45954.635749884263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45954.635749884263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45954.635749884263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45954.635749884263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45954.635749884263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45954.635749884263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45954.635749884263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45954.635749884263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45954.635749884263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45954.635749884263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45954.635749884263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45954.635749884263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45954.635749884263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45954.635749884263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45954.635749884263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45954.635749884263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45954.635749884263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45954.635749884263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45954.635749884263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45954.635749884263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45954.635749884263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45954.635749884263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45954.635749884263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45954.635749884263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45954.635749884263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45954.635749884263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45954.635749884263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45954.635749884263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45954.635749884263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45954.635749884263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45954.635749884263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45954.635749884263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45954.635749884263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45954.635749884263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45954.635749884263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45954.635749884263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45954.635749884263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45954.635749884263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45954.635749884263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45954.635749884263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45954.635749884263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45954.635749884263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45954.635749884263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45954.635749884263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45954.635749884263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45954.635749884263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45954.635749884263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45954.635749884263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45954.635749884263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45954.635749884263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45954.635749884263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45954.635749884263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45954.635749884263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45954.635749884263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45954.635749884263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45954.635749884263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45954.635749884263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45954.635749884263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45954.635749884263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45954.635749884263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45954.635749884263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45954.635749884263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45954.635749884263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45954.635749884263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45954.635749884263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45954.635749884263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45954.635749884263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45954.635749884263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45954.635749884263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45954.635749884263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45954.635749884263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45954.635749884263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45954.635749884263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45954.635749884263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45954.635749884263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45954.635749884263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45954.635749884263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45954.635749884263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45954.635749884263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45954.635749884263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45954.635749884263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45954.635749884263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45954.635749884263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45954.635749884263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45954.635749884263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45954.635749884263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45954.635749884263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45954.635749884263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45954.635749884263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45954.635749884263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45954.635749884263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45954.635749884263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45954.635749884263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45954.635749884263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45954.635749884263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45954.635749884263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45954.635749884263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45954.635749884263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45954.635749884263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45954.635749884263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45954.635749884263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45954.635749884263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45954.635749884263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45954.635749884263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45954.635749884263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45954.635749884263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45954.635749884263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45954.635749884263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45954.635749884263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45954.635749884263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45954.635749884263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45954.635749884263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45954.635749884263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45954.635749884263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45954.635749884263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45954.635749884263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45954.635749884263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45954.635749884263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45954.635749884263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45954.635749884263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45954.635749884263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45954.635749884263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45954.635749884263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45954.635749884263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45954.635749884263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45954.635749884263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45954.635749884263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45954.635749884263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45954.635749884263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45954.635749884263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45954.635749884263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45954.635749884263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45954.635749884263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45954.635749884263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45954.635749884263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45954.635749884263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45954.635749884263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45954.635749884263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45954.635749884263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45954.635749884263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45954.635749884263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45954.635749884263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45954.635749884263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45954.635749884263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45954.635749884263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45954.635749884263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45954.635749884263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45954.635749884263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45954.635749884263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45954.635749884263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45954.635749884263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45954.635749884263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45954.635749884263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45954.635749884263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45954.635749884263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45954.635749884263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45954.635749884263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45954.635749884263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45954.635749884263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45954.635749884263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45954.635749884263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45954.635749884263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45954.635749884263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45954.635749884263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45954.635749884263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45954.635749884263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45954.635749884263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45954.635749884263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45954.635749884263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45954.635749884263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45954.635749884263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45954.635749884263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45954.635749884263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45954.635749884263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45954.635749884263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45954.635749884263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45954.635749884263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45954.635749884263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45954.635749884263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45954.635749884263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45954.635749884263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45954.635749884263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45954.635749884263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45954.635749884263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45954.635749884263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45954.635749884263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45954.635749884263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45954.635749884263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45954.635749884263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45954.635749884263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45954.635749884263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45954.635749884263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45954.635749884263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45954.635749884263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45954.635749884263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45954.635749884263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45954.635749884263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45954.635749884263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45954.635749884263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45954.635749884263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45954.635749884263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45954.635749884263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45954.635749884263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45954.635749884263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45954.635749884263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45954.635749884263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45954.635749884263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45954.635749884263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45954.635749884263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45954.635749884263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45954.635749884263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45954.635749884263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45954.635749884263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45954.635749884263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45954.635749884263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45954.635749884263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45954.635749884263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45954.635749884263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45954.635749884263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45954.635749884263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45954.635749884263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45954.635749884263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45954.635749884263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45954.635749884263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45954.635749884263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45954.635749884263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45954.635749884263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45954.635749884263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45954.635749884263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45954.635749884263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45954.635749884263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45954.635749884263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45954.635749884263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45954.635749884263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45954.635749884263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45954.635749884263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45954.635749884263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45954.635749884263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45954.635749884263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45954.635749884263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45954.635749884263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45954.635749884263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45954.635749884263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45954.635749884263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45954.635749884263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45954.635749884263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45954.635749884263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45954.635749884263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45954.635749884263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45954.635749884263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45954.635749884263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45954.635749884263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45954.635749884263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45954.635749884263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45954.635749884263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45954.635749884263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45954.635749884263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45954.635749884263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45954.635749884263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45954.635749884263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45954.635749884263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45954.635749884263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45954.635749884263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45954.635749884263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45954.635749884263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45954.635749884263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45954.635749884263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45954.635749884263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45954.635749884263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45954.635749884263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45954.635749884263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45954.635749884263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45954.635749884263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45954.635749884263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45954.635749884263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45954.635749884263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45954.635749884263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45954.635749884263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45954.635749884263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45954.635749884263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45954.635749884263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45954.635749884263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45954.635749884263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45954.635749884263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45954.635749884263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45954.635749884263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45954.635749884263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45954.635749884263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45954.635749884263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45954.635749884263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45954.635749884263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45954.635749884263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45954.635749884263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45954.635749884263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45954.635749884263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45954.635749884263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45954.635749884263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45954.635749884263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45954.635749884263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45954.635749884263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45954.635749884263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45954.635749884263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45954.635749884263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45954.635749884263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45954.635749884263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45954.635749884263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45954.635749884263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45954.635749884263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45954.635749884263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45954.635749884263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45954.635749884263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45954.635749884263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45954.635749884263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45954.635749884263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45954.635749884263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45954.635749884263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45954.635749884263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45954.635749884263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45954.635749884263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45954.635749884263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45954.635749884263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45954.635749884263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45954.635749884263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45954.635749884263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45954.635749884263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45954.635749884263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45954.635749884263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45954.635749884263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45954.635749884263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45954.635749884263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45954.635749884263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45954.635749884263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45954.635749884263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45954.635749884263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45954.635749884263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45954.635749884263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45954.635749884263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45954.635749884263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45954.635749884263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45954.635749884263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45954.635749884263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45954.635749884263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45954.635749884263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45954.635749884263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45954.635749884263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45954.635749884263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45954.635749884263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45954.635749884263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45954.635749884263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45954.635749884263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45954.635749884263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45954.635749884263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45954.635749884263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45954.635749884263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45954.635749884263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45954.635749884263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45954.635749884263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45954.635749884263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45954.635749884263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45954.635749884263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45954.635749884263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45954.635749884263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45954.635749884263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45954.635749884263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45954.635749884263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45954.635749884263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45954.635749884263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45954.635749884263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45954.635749884263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45954.635749884263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45954.635749884263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45954.635749884263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45954.635749884263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45954.635749884263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45954.635749884263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45954.635749884263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45954.635749884263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45954.635749884263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45954.635749884263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45954.635749884263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45954.635749884263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45954.635749884263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45954.635749884263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45954.635749884263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45954.635749884263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45954.635749884263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45954.635749884263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45954.635749884263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45954.635749884263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45954.635749884263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45954.635749884263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45954.635749884263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45954.635749884263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45954.635749884263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45954.635749884263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45954.635749884263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45954.635749884263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45954.635749884263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45954.635749884263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45954.635749884263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45954.635749884263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45954.635749884263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45954.635749884263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45954.635749884263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45954.635749884263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45954.635749884263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45954.635749884263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45954.635749884263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45954.635749884263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45954.635749884263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45954.635749884263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45954.635749884263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45954.635749884263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45954.635749884263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45954.635749884263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45954.635749884263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45954.635749884263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45954.635749884263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45954.635749884263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45954.635749884263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45954.635749884263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45954.635749884263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45954.635749884263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45954.635749884263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45954.635749884263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45954.635749884263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45954.635749884263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45954.635749884263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45954.635749884263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45954.635749884263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45954.635749884263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45954.635749884263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45954.635749884263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45954.635749884263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45954.635749884263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45954.635749884263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45954.635749884263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45954.635749884263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45954.635749884263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45954.635749884263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45954.635749884263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45954.635749884263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45954.635749884263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45954.635749884263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45954.635749884263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45954.635749884263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45954.635749884263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45954.635749884263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45954.635749884263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45954.635749884263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45954.635749884263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45954.635749884263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45954.635749884263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45954.635749884263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45954.635749884263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45954.635749884263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45954.635749884263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45954.635749884263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45954.635749884263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45954.635749884263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45954.635749884263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45954.635749884263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45954.635749884263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45954.635749884263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45954.635749884263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45954.635749884263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45954.635749884263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45954.635749884263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45954.635749884263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45954.635749884263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45954.635749884263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45954.635749884263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45954.635749884263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45954.635749884263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45954.635749884263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45954.635749884263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45954.635749884263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45954.635749884263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45954.635749884263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45954.635749884263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45954.635749884263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45954.635749884263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45954.635749884263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45954.635749884263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45954.635749884263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45954.635749884263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45954.635749884263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45954.635749884263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45954.635749884263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45954.635749884263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45954.635749884263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45954.635749884263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45954.635749884263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45954.635749884263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45954.635749884263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45954.635749884263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45954.635749884263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45954.635749884263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45954.635749884263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45954.635749884263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45954.635749884263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45954.635749884263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45954.635749884263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45954.635749884263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45954.635749884263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45954.635749884263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45954.635749884263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45954.635749884263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45954.635749884263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45954.635749884263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45954.635749884263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45954.635749884263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45954.635749884263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45954.635749884263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45954.635749884263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45954.635749884263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45954.635749884263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45954.635749884263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45954.635749884263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45954.635749884263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45954.635749884263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45954.635749884263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45954.635749884263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45954.635749884263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45954.635749884263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45954.635749884263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45954.635749884263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45954.635749884263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45954.635749884263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45954.635749884263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45954.635749884263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45954.635749884263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45954.635749884263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45954.635749884263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45954.635749884263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45954.635749884263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45954.635749884263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45954.635749884263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45954.635749884263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45954.635749884263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45954.635749884263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45954.635749884263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45954.635749884263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45954.635749884263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45954.635749884263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45954.635749884263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45954.635749884263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45954.635749884263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45954.635749884263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45954.635749884263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45954.635749884263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45954.635749884263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45954.635749884263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45954.635749884263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45954.635749884263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45954.635749884263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45954.635749884263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45954.635749884263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45954.635749884263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45954.635749884263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45954.635749884263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45954.635749884263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45954.635749884263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45954.635749884263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45954.635749884263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45954.635749884263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45954.635749884263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45954.635749884263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45954.635749884263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45954.635749884263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45954.635749884263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45954.635749884263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45954.635749884263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45954.635749884263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45954.635749884263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45954.635749884263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45954.635749884263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45954.635749884263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45954.635749884263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45954.635749884263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45954.635749884263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45954.635749884263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45954.635749884263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45954.635749884263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45954.635749884263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45954.635749884263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45954.635749884263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45954.635749884263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45954.635749884263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45954.635749884263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45954.635749884263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45954.635749884263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45954.635749884263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45954.635749884263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45954.635749884263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45954.635749884263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45954.635749884263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45954.635749884263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45954.635749884263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45954.635749884263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45954.635749884263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45954.635749884263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45954.635749884263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45954.635749884263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45954.635749884263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45954.635749884263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45954.635749884263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45954.635749884263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45954.635749884263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45954.635749884263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45954.635749884263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45954.635749884263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45954.635749884263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45954.635749884263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45954.635749884263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45954.635749884263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45954.635749884263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45954.635749884263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45954.635749884263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45954.635749884263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45954.635749884263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45954.635749884263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45954.635749884263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45954.635749884263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45954.635749884263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45954.635749884263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45954.635749884263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45954.635749884263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45954.635749884263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45954.635749884263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45954.635749884263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45954.635749884263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45954.635749884263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45954.635749884263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45954.635749884263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45954.635749884263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45954.635749884263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45954.635749884263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45954.635749884263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45954.635749884263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45954.635749884263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45954.635749884263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45954.635749884263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45954.635749884263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45954.635749884263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45954.635749884263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45954.635749884263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45954.635749884263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45954.635749884263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45954.635749884263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45954.635749884263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45954.635749884263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45954.635749884263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45954.635749884263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45954.635749884263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45954.635749884263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45954.635749884263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45954.635749884263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45954.635749884263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45954.635749884263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45954.635749884263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45954.635749884263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45954.635749884263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45954.635749884263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45954.635749884263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45954.635749884263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45954.635749884263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45954.635749884263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45954.635749884263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45954.635749884263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45954.635749884263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45954.635749884263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45954.635749884263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45954.635749884263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45954.635749884263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45954.635749884263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45954.635749884263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45954.635749884263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45954.635749884263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45954.635749884263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45954.635749884263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45954.635749884263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45954.635749884263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45954.635749884263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45954.635749884263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45954.635749884263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45954.635749884263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45954.635749884263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7"/>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251.15503229166643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1.0010276620378136</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0.81561099537066184</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2</v>
      </c>
      <c r="D5" s="122" t="s">
        <v>34352</v>
      </c>
      <c r="E5" s="123" t="s">
        <v>38998</v>
      </c>
      <c r="F5" s="124">
        <v>45954.603831018518</v>
      </c>
      <c r="G5" s="125">
        <f ca="1">IFERROR(NOW()-F5,"")</f>
        <v>3.1918865744955838E-2</v>
      </c>
      <c r="H5" s="124">
        <v>45954.586469907408</v>
      </c>
      <c r="I5" s="120" t="str">
        <f>IFERROR(VLOOKUP(D5,DB!A:F,6,0),"")</f>
        <v>SCECO</v>
      </c>
      <c r="J5" s="120" t="str">
        <f>IFERROR(VLOOKUP(D5,DB!A:G,7,0),"")</f>
        <v>Vandalized</v>
      </c>
      <c r="K5" s="126" t="s">
        <v>39096</v>
      </c>
      <c r="L5" s="122" t="str">
        <f>IFERROR(VLOOKUP(D5,DB!A:I,9,0),"")</f>
        <v>Latis</v>
      </c>
    </row>
    <row r="6" spans="1:16" ht="15" customHeight="1">
      <c r="A6" s="120" t="s">
        <v>39097</v>
      </c>
      <c r="B6" s="120" t="str">
        <f>IFERROR(VLOOKUP(D6,DB!A:K,11,0),"")</f>
        <v>R4</v>
      </c>
      <c r="C6" s="121">
        <v>1</v>
      </c>
      <c r="D6" s="122" t="s">
        <v>37641</v>
      </c>
      <c r="E6" s="123"/>
      <c r="F6" s="124">
        <v>45954.623229166667</v>
      </c>
      <c r="G6" s="125">
        <f ca="1">IFERROR(NOW()-F6,"")</f>
        <v>1.2520717595180031E-2</v>
      </c>
      <c r="H6" s="124">
        <v>45954.623229166667</v>
      </c>
      <c r="I6" s="120" t="str">
        <f>IFERROR(VLOOKUP(D6,DB!A:F,6,0),"")</f>
        <v>SCECO</v>
      </c>
      <c r="J6" s="120" t="str">
        <f>IFERROR(VLOOKUP(D6,DB!A:G,7,0),"")</f>
        <v>Dead</v>
      </c>
      <c r="K6" s="126"/>
      <c r="L6" s="122" t="str">
        <f>IFERROR(VLOOKUP(D6,DB!A:I,9,0),"")</f>
        <v>Latis</v>
      </c>
    </row>
    <row r="7" spans="1:16" ht="15" customHeight="1">
      <c r="A7" s="120"/>
      <c r="B7" s="120" t="str">
        <f>IFERROR(VLOOKUP(#REF!,DB!A:K,11,0),"")</f>
        <v/>
      </c>
      <c r="C7" s="121"/>
      <c r="D7" s="122"/>
      <c r="E7" s="123"/>
      <c r="F7" s="124"/>
      <c r="G7" s="125">
        <f ca="1">IFERROR(NOW()-F7,"")</f>
        <v>45954.635749884263</v>
      </c>
      <c r="H7" s="124"/>
      <c r="I7" s="120" t="str">
        <f>IFERROR(VLOOKUP(#REF!,DB!A:F,6,0),"")</f>
        <v/>
      </c>
      <c r="J7" s="120" t="str">
        <f>IFERROR(VLOOKUP(#REF!,DB!A:G,7,0),"")</f>
        <v/>
      </c>
      <c r="K7" s="126"/>
      <c r="L7" s="122" t="str">
        <f>IFERROR(VLOOKUP(#REF!,DB!A:I,9,0),"")</f>
        <v/>
      </c>
    </row>
    <row r="8" spans="1:16" ht="15" customHeight="1">
      <c r="A8" s="120"/>
      <c r="B8" s="120" t="str">
        <f>IFERROR(VLOOKUP(D8,DB!A:K,11,0),"")</f>
        <v/>
      </c>
      <c r="C8" s="121"/>
      <c r="D8" s="122"/>
      <c r="E8" s="123"/>
      <c r="F8" s="124"/>
      <c r="G8" s="125">
        <f ca="1">IFERROR(NOW()-F8,"")</f>
        <v>45954.635749884263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45954.635749884263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45954.635749884263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45954.635749884263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45954.635749884263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45954.635749884263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45954.635749884263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45954.635749884263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45954.635749884263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45954.635749884263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45954.635749884263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45954.635749884263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45954.635749884263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45954.635749884263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62"/>
      <c r="E22" s="123"/>
      <c r="F22" s="124"/>
      <c r="G22" s="125">
        <f ca="1">IFERROR(NOW()-F22,"")</f>
        <v>45954.635749884263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45954.635749884263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45954.635749884263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45954.635749884263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45954.635749884263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45954.635749884263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45954.635749884263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45954.635749884263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45954.635749884263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45954.635749884263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45954.635749884263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45954.635749884263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45954.635749884263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45954.635749884263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45954.635749884263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45954.635749884263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45954.635749884263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45954.635749884263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45954.635749884263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45954.635749884263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45954.635749884263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45954.635749884263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45954.635749884263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45954.635749884263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45954.635749884263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45954.635749884263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45954.635749884263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45954.635749884263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45954.635749884263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45954.635749884263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45954.635749884263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45954.635749884263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45954.635749884263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45954.635749884263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45954.635749884263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45954.635749884263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45954.635749884263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45954.635749884263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45954.635749884263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45954.635749884263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45954.635749884263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45954.635749884263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45954.635749884263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45954.635749884263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45954.635749884263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45954.635749884263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45954.635749884263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45954.635749884263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45954.635749884263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45954.635749884263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45954.635749884263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45954.635749884263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45954.635749884263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45954.635749884263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45954.635749884263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45954.635749884263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45954.635749884263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45954.635749884263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45954.635749884263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45954.635749884263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45954.635749884263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45954.635749884263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45954.635749884263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45954.635749884263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45954.635749884263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45954.635749884263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45954.635749884263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45954.635749884263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45954.635749884263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45954.635749884263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45954.635749884263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45954.635749884263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45954.635749884263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45954.635749884263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45954.635749884263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45954.635749884263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45954.635749884263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45954.635749884263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45954.635749884263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45954.635749884263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45954.635749884263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45954.635749884263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45954.635749884263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45954.635749884263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45954.635749884263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45954.635749884263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45954.635749884263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45954.635749884263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45954.635749884263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45954.635749884263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45954.635749884263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45954.635749884263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45954.635749884263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45954.635749884263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45954.635749884263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45954.635749884263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45954.635749884263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45954.635749884263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45954.635749884263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45954.635749884263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45954.635749884263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45954.635749884263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45954.635749884263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45954.635749884263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45954.635749884263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45954.635749884263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45954.635749884263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45954.635749884263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45954.635749884263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45954.635749884263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45954.635749884263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45954.635749884263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45954.635749884263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45954.635749884263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45954.635749884263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45954.635749884263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45954.635749884263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45954.635749884263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45954.635749884263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45954.635749884263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45954.635749884263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45954.635749884263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45954.635749884263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45954.635749884263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45954.635749884263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45954.635749884263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45954.635749884263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45954.635749884263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45954.635749884263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45954.635749884263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45954.635749884263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45954.635749884263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45954.635749884263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45954.635749884263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45954.635749884263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45954.635749884263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45954.635749884263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45954.635749884263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45954.635749884263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45954.635749884263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45954.635749884263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45954.635749884263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45954.635749884263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45954.635749884263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45954.635749884263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45954.635749884263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45954.635749884263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45954.635749884263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45954.635749884263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45954.635749884263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45954.635749884263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45954.635749884263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45954.635749884263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45954.635749884263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45954.635749884263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45954.635749884263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45954.635749884263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45954.635749884263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45954.635749884263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45954.635749884263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45954.635749884263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45954.635749884263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45954.635749884263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45954.635749884263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45954.635749884263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45954.635749884263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45954.635749884263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45954.635749884263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45954.635749884263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45954.635749884263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45954.635749884263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45954.635749884263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45954.635749884263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45954.635749884263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45954.635749884263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45954.635749884263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45954.635749884263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45954.635749884263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45954.635749884263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45954.635749884263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45954.635749884263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45954.635749884263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45954.635749884263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45954.635749884263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45954.635749884263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45954.635749884263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45954.635749884263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45954.635749884263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45954.635749884263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45954.635749884263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45954.635749884263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45954.635749884263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45954.635749884263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45954.635749884263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45954.635749884263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45954.635749884263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45954.635749884263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45954.635749884263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45954.635749884263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45954.635749884263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45954.635749884263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45954.635749884263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45954.635749884263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45954.635749884263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45954.635749884263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45954.635749884263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45954.635749884263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45954.635749884263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45954.635749884263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45954.635749884263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45954.635749884263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45954.635749884263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45954.635749884263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45954.635749884263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45954.635749884263</v>
      </c>
      <c r="H236" s="124"/>
      <c r="I236" s="120" t="str">
        <f>IFERROR(VLOOKUP(D236,DB!A:F,6,0),"")</f>
        <v/>
      </c>
      <c r="J236" s="120" t="str">
        <f>IFERROR(VLOOKUP(D236,DB!A:G,7,0),"")</f>
        <v/>
      </c>
      <c r="K236" s="126"/>
      <c r="L236" s="122" t="str">
        <f>IFERROR(VLOOKUP(D236,DB!A:I,9,0),"")</f>
        <v/>
      </c>
    </row>
    <row r="237" spans="1:12" ht="15" customHeight="1">
      <c r="A237" s="127"/>
      <c r="B237" s="127" t="str">
        <f>IFERROR(VLOOKUP(D237,DB!A:K,11,0),"")</f>
        <v/>
      </c>
      <c r="C237" s="128"/>
      <c r="D237" s="129"/>
      <c r="E237" s="130"/>
      <c r="F237" s="131"/>
      <c r="G237" s="132">
        <f ca="1">IFERROR(NOW()-F237,"")</f>
        <v>45954.635749884263</v>
      </c>
      <c r="H237" s="131"/>
      <c r="I237" s="127" t="str">
        <f>IFERROR(VLOOKUP(D237,DB!A:F,6,0),"")</f>
        <v/>
      </c>
      <c r="J237" s="127" t="str">
        <f>IFERROR(VLOOKUP(D237,DB!A:G,7,0),"")</f>
        <v/>
      </c>
      <c r="K237" s="133"/>
      <c r="L237" s="129" t="str">
        <f>IFERROR(VLOOKUP(D237,DB!A:I,9,0),"")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62.803689699074312</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39081</v>
      </c>
      <c r="F3" s="38">
        <v>45926.188877314817</v>
      </c>
      <c r="G3" s="145">
        <f t="shared" ref="G3" ca="1" si="0">IFERROR(NOW()-F3,"")</f>
        <v>28.446872569445986</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39081</v>
      </c>
      <c r="F4" s="154">
        <v>45948.661111111112</v>
      </c>
      <c r="G4" s="155">
        <f ca="1">IFERROR(NOW()-F4,"")</f>
        <v>5.9746387731502182</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0.18610868055839092</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45954.635749884263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45954.635749884263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45954.635749884263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45954.635749884263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45954.635749884263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45954.635749884263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45954.635749884263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45954.635749884263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45954.635749884263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45954.635749884263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45954.635749884263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45954.635749884263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45954.635749884263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45954.635749884263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45954.635749884263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45954.635749884263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45954.635749884263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45954.635749884263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45954.635749884263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45954.635749884263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45954.635749884263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45954.635749884263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45954.635749884263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45954.635749884263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45954.635749884263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45954.635749884263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45954.635749884263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45954.635749884263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45954.635749884263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45954.635749884263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45954.635749884263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45954.635749884263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45954.635749884263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45954.635749884263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45954.635749884263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45954.635749884263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45954.635749884263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45954.635749884263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45954.635749884263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45954.635749884263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45954.635749884263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45954.635749884263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45954.635749884263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45954.635749884263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45954.635749884263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45954.635749884263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45954.635749884263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45954.635749884263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45954.635749884263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45954.635749884263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45954.635749884263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45954.635749884263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45954.635749884263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45954.635749884263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45954.635749884263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45954.635749884263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45954.635749884263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45954.635749884263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45954.635749884263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45954.635749884263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45954.635749884263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45954.635749884263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45954.635749884263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45954.635749884263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45954.635749884263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45954.635749884263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45954.635749884263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45954.635749884263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45954.635749884263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45954.635749884263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45954.635749884263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45954.635749884263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45954.635749884263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45954.635749884263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45954.635749884263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45954.635749884263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45954.635749884263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45954.635749884263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45954.635749884263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45954.635749884263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45954.635749884263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45954.635749884263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45954.635749884263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45954.635749884263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45954.635749884263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45954.635749884263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45954.635749884263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45954.635749884263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45954.635749884263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45954.635749884263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45954.635749884263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45954.635749884263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45954.635749884263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45954.635749884263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45954.635749884263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45954.635749884263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45954.635749884263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45954.635749884263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45954.635749884263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45954.635749884263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45954.635749884263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45954.635749884263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45954.635749884263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45954.635749884263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45954.635749884263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45954.635749884263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45954.635749884263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45954.635749884263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45954.635749884263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45954.635749884263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45954.635749884263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45954.635749884263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45954.635749884263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45954.635749884263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45954.635749884263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45954.635749884263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45954.635749884263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45954.635749884263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45954.635749884263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45954.635749884263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45954.635749884263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45954.635749884263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45954.635749884263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45954.635749884263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45954.635749884263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45954.635749884263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45954.635749884263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45954.635749884263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45954.635749884263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45954.635749884263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45954.635749884263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45954.635749884263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45954.635749884263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45954.635749884263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45954.635749884263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45954.635749884263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45954.635749884263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45954.635749884263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45954.635749884263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45954.635749884263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45954.635749884263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45954.635749884263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45954.635749884263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45954.635749884263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45954.635749884263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45954.635749884263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45954.635749884263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45954.635749884263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45954.635749884263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45954.635749884263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45954.635749884263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45954.635749884263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45954.635749884263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45954.635749884263</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45954.635749884263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45954.635749884263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45954.635749884263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45954.635749884263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45954.635749884263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45954.635749884263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45954.635749884263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45954.635749884263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45954.635749884263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45954.635749884263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45954.635749884263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45954.635749884263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45954.635749884263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45954.635749884263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45954.635749884263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45954.635749884263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45954.635749884263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45954.635749884263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45954.635749884263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45954.635749884263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45954.635749884263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45954.635749884263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45954.635749884263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45954.635749884263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45954.635749884263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45954.635749884263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45954.635749884263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45954.635749884263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45954.635749884263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45954.635749884263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45954.635749884263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45954.635749884263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45954.635749884263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45954.635749884263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45954.635749884263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45954.635749884263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45954.635749884263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45954.635749884263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45954.635749884263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45954.635749884263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45954.635749884263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45954.635749884263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45954.635749884263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45954.635749884263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45954.635749884263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45954.635749884263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45954.635749884263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45954.635749884263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45954.635749884263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45954.635749884263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45954.635749884263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45954.635749884263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45954.635749884263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45954.635749884263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45954.635749884263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45954.635749884263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45954.635749884263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45954.635749884263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45954.635749884263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45954.635749884263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45954.635749884263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45954.635749884263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45954.635749884263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45954.635749884263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45954.635749884263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45954.635749884263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45954.635749884263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45954.635749884263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45954.635749884263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45954.635749884263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45954.635749884263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45954.635749884263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45954.635749884263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45954.635749884263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45954.635749884263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45954.635749884263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45954.635749884263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45954.635749884263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45954.635749884263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45954.635749884263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45954.635749884263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45954.635749884263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45954.635749884263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45954.635749884263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45954.635749884263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45954.635749884263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45954.635749884263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45954.635749884263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45954.635749884263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45954.635749884263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45954.635749884263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45954.635749884263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45954.635749884263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45954.635749884263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45954.635749884263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45954.635749884263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45954.635749884263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45954.635749884263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45954.635749884263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45954.635749884263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45954.635749884263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45954.635749884263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45954.635749884263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45954.635749884263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45954.635749884263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45954.635749884263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45954.635749884263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45954.635749884263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45954.635749884263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45954.635749884263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45954.635749884263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45954.635749884263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45954.635749884263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45954.635749884263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45954.635749884263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45954.635749884263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45954.635749884263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45954.635749884263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45954.635749884263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45954.635749884263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45954.635749884263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45954.635749884263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45954.635749884263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45954.635749884263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45954.635749884263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45954.635749884263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45954.635749884263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45954.635749884263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45954.635749884263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45954.635749884263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45954.635749884263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45954.635749884263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45954.635749884263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45954.635749884263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45954.635749884263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45954.635749884263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45954.635749884263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45954.635749884263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45954.635749884263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45954.635749884263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45954.635749884263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45954.635749884263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45954.635749884263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45954.635749884263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45954.635749884263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45954.635749884263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45954.635749884263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45954.635749884263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45954.635749884263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45954.635749884263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45954.635749884263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45954.635749884263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45954.635749884263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45954.635749884263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45954.635749884263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45954.635749884263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45954.635749884263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45954.635749884263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45954.635749884263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45954.635749884263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45954.635749884263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45954.635749884263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45954.635749884263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45954.635749884263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45954.635749884263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45954.635749884263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45954.635749884263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45954.635749884263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45954.635749884263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45954.635749884263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45954.635749884263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45954.635749884263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45954.635749884263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45954.635749884263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45954.635749884263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45954.635749884263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45954.635749884263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45954.635749884263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45954.635749884263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45954.635749884263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45954.635749884263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45954.635749884263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45954.635749884263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45954.635749884263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45954.635749884263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45954.635749884263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45954.635749884263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45954.635749884263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45954.635749884263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45954.635749884263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45954.635749884263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45954.635749884263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45954.635749884263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45954.635749884263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45954.635749884263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45954.635749884263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45954.635749884263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45954.635749884263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45954.635749884263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45954.635749884263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45954.635749884263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45954.635749884263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45954.635749884263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45954.635749884263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45954.635749884263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45954.635749884263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45954.635749884263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45954.635749884263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45954.635749884263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45954.635749884263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45954.635749884263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45954.635749884263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45954.635749884263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45954.635749884263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45954.635749884263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45954.635749884263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45954.635749884263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45954.635749884263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45954.635749884263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45954.635749884263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45954.635749884263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45954.635749884263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45954.635749884263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45954.635749884263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45954.635749884263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45954.635749884263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45954.635749884263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45954.635749884263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45954.635749884263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45954.635749884263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45954.635749884263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45954.635749884263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45954.635749884263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45954.635749884263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45954.635749884263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45954.635749884263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45954.635749884263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45954.635749884263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45954.635749884263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45954.635749884263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45954.635749884263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45954.635749884263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45954.635749884263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45954.635749884263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45954.635749884263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45954.635749884263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45954.635749884263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45954.635749884263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45954.635749884263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45954.635749884263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45954.635749884263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45954.635749884263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45954.635749884263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45954.635749884263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45954.635749884263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45954.635749884263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45954.635749884263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45954.635749884263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45954.635749884263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45954.635749884263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45954.635749884263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45954.635749884263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45954.635749884263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45954.635749884263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45954.635749884263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45954.635749884263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45954.635749884263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45954.635749884263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45954.635749884263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45954.635749884263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45954.635749884263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45954.635749884263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45954.635749884263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45954.635749884263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45954.635749884263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45954.635749884263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45954.635749884263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45954.635749884263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45954.635749884263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45954.635749884263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45954.635749884263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45954.635749884263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45954.635749884263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45954.635749884263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45954.635749884263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45954.635749884263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45954.635749884263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45954.635749884263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45954.635749884263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45954.635749884263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45954.635749884263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45954.635749884263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45954.635749884263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45954.635749884263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45954.635749884263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45954.635749884263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45954.635749884263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45954.635749884263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45954.635749884263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45954.635749884263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45954.635749884263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45954.635749884263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45954.635749884263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45954.635749884263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45954.635749884263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45954.635749884263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45954.635749884263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45954.635749884263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45954.635749884263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45954.635749884263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45954.635749884263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45954.635749884263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45954.635749884263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45954.635749884263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45954.635749884263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45954.635749884263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45954.635749884263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45954.635749884263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45954.635749884263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45954.635749884263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45954.635749884263</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1</v>
      </c>
      <c r="D2" s="104" t="s">
        <v>33359</v>
      </c>
      <c r="E2" s="107" t="s">
        <v>38998</v>
      </c>
      <c r="F2" s="108">
        <v>45954.610289351855</v>
      </c>
      <c r="G2" s="77">
        <f ca="1">IFERROR(NOW()-F2,"-")</f>
        <v>2.5460532408033032E-2</v>
      </c>
      <c r="H2" s="108">
        <v>45954.604594907411</v>
      </c>
      <c r="I2" s="104" t="str">
        <f>IFERROR(VLOOKUP(D2,DB!A:F,6,0),"")</f>
        <v>Generator-SG</v>
      </c>
      <c r="J2" s="103" t="str">
        <f>IFERROR(VLOOKUP(D2,DB!A:G,7,0),"")</f>
        <v>Vandalized</v>
      </c>
      <c r="K2" s="109" t="s">
        <v>39107</v>
      </c>
      <c r="L2" s="110" t="str">
        <f>IFERROR(VLOOKUP(D2,DB!A:I,9,0),"")</f>
        <v>Latis</v>
      </c>
    </row>
    <row r="3" spans="1:16383" ht="31.5" customHeight="1">
      <c r="A3" s="105"/>
      <c r="B3" s="104" t="str">
        <f>IFERROR(VLOOKUP(D3,DB!A:K,11,0),"")</f>
        <v/>
      </c>
      <c r="C3" s="106"/>
      <c r="D3"/>
      <c r="E3" s="107"/>
      <c r="F3" s="108"/>
      <c r="G3" s="77">
        <f ca="1">IFERROR(NOW()-F3,"-")</f>
        <v>45954.635749884263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45954.635749884263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45954.635749884263</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45954.635749884263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45954.635749884263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45954.635749884263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45954.635749884263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45954.635749884263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45954.635749884263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45954.635749884263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45954.635749884263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45954.635749884263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45954.635749884263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45954.635749884263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45954.635749884263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45954.635749884263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45954.635749884263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45954.635749884263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45954.635749884263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45954.635749884263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45954.635749884263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45954.635749884263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45954.635749884263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45954.635749884263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45954.635749884263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45954.635749884263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45954.635749884263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45954.635749884263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45954.635749884263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45954.635749884263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45954.635749884263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45954.635749884263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45954.635749884263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45954.635749884263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45954.635749884263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45954.635749884263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45954.635749884263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45954.635749884263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45954.635749884263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45954.635749884263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45954.635749884263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45954.635749884263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45954.635749884263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45954.635749884263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45954.635749884263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45954.635749884263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45954.635749884263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45954.635749884263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45954.635749884263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45954.635749884263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45954.635749884263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45954.635749884263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45954.635749884263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45954.635749884263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45954.635749884263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45954.635749884263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45954.635749884263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45954.635749884263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45954.635749884263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45954.635749884263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45954.635749884263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45954.635749884263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45954.635749884263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45954.635749884263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45954.635749884263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45954.635749884263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45954.635749884263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45954.635749884263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45954.635749884263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45954.635749884263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45954.635749884263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45954.635749884263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45954.635749884263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45954.635749884263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45954.635749884263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45954.635749884263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45954.635749884263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45954.635749884263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45954.635749884263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45954.635749884263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45954.635749884263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45954.635749884263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45954.635749884263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45954.635749884263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45954.635749884263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45954.635749884263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45954.635749884263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45954.635749884263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45954.635749884263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45954.635749884263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45954.635749884263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45954.635749884263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45954.635749884263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45954.635749884263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45954.635749884263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45954.635749884263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45954.635749884263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45954.635749884263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45954.635749884263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45954.635749884263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45954.635749884263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45954.635749884263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45954.635749884263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45954.635749884263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45954.635749884263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45954.635749884263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45954.635749884263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45954.635749884263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45954.635749884263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45954.635749884263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45954.635749884263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45954.635749884263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45954.635749884263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45954.635749884263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45954.635749884263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45954.635749884263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45954.635749884263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45954.635749884263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45954.635749884263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45954.635749884263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45954.635749884263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45954.635749884263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45954.635749884263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45954.635749884263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45954.635749884263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45954.635749884263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45954.635749884263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45954.635749884263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45954.635749884263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45954.635749884263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45954.635749884263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45954.635749884263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45954.635749884263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45954.635749884263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45954.635749884263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45954.635749884263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45954.635749884263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45954.635749884263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45954.635749884263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45954.635749884263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45954.635749884263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45954.635749884263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45954.635749884263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45954.635749884263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45954.635749884263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45954.635749884263</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2025-10-24T12:17:09Z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