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87" documentId="120_S{2AC9BD13-BADA-5192-A53E-5A8FF88502F6}" xr6:coauthVersionLast="47" xr6:coauthVersionMax="47" xr10:uidLastSave="{60421EBE-195A-426C-BE4A-A69AE6821C1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7" i="5"/>
  <c r="L8" i="5"/>
  <c r="L9" i="5"/>
  <c r="L10" i="5"/>
  <c r="L11" i="5"/>
  <c r="L12" i="5"/>
  <c r="L13" i="5"/>
  <c r="L14" i="5"/>
  <c r="L15" i="5"/>
  <c r="J7" i="5"/>
  <c r="J8" i="5"/>
  <c r="J9" i="5"/>
  <c r="J10" i="5"/>
  <c r="J11" i="5"/>
  <c r="J12" i="5"/>
  <c r="J13" i="5"/>
  <c r="J14" i="5"/>
  <c r="J15" i="5"/>
  <c r="I7" i="5"/>
  <c r="I8" i="5"/>
  <c r="I9" i="5"/>
  <c r="I10" i="5"/>
  <c r="I11" i="5"/>
  <c r="I12" i="5"/>
  <c r="I13" i="5"/>
  <c r="I14" i="5"/>
  <c r="I15" i="5"/>
  <c r="B7" i="5"/>
  <c r="B8" i="5"/>
  <c r="B9" i="5"/>
  <c r="B10" i="5"/>
  <c r="B11" i="5"/>
  <c r="B12" i="5"/>
  <c r="B13" i="5"/>
  <c r="B14" i="5"/>
  <c r="B15" i="5"/>
  <c r="G7" i="5"/>
  <c r="G8" i="5"/>
  <c r="G9" i="5"/>
  <c r="G10" i="5"/>
  <c r="G11" i="5"/>
  <c r="G12" i="5"/>
  <c r="G13" i="5"/>
  <c r="G14" i="5"/>
  <c r="G15"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L6" i="5"/>
  <c r="J6" i="5"/>
  <c r="I6" i="5"/>
  <c r="B6" i="5"/>
  <c r="G6" i="5"/>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<sst xmlns="http://schemas.openxmlformats.org/spreadsheetml/2006/main" count="181604" uniqueCount="39216">
  <si>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</si>
  <si>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</si>
  <si>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</si>
  <si>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</si>
  <si>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</si>
  <si>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</si>
  <si>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</si>
  <si>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</si>
  <si>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</si>
  <si>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</si>
  <si>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</si>
  <si>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</si>
  <si>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</si>
  <si>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</si>
  <si>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</si>
  <si>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</si>
  <si>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</si>
  <si>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</si>
  <si>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</si>
  <si>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</si>
  <si>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</si>
  <si>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</si>
  <si>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</si>
  <si>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</si>
  <si>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</si>
  <si>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</si>
  <si>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</si>
  <si>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</si>
  <si>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</si>
  <si>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</si>
  <si>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</si>
  <si>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</si>
  <si>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</si>
  <si>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</si>
  <si>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</si>
  <si>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</si>
  <si>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</si>
  <si>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</si>
  <si>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</si>
  <si>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</si>
  <si>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</si>
  <si>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</si>
  <si>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</si>
  <si>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</si>
  <si>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</si>
  <si>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</si>
  <si>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</si>
  <si>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</si>
  <si>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</si>
  <si>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</si>
  <si>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</si>
  <si>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</si>
  <si>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</si>
  <si>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</si>
  <si>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</si>
  <si>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</si>
  <si>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</si>
  <si>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</si>
  <si>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</si>
  <si>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</si>
  <si>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</si>
  <si>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</si>
  <si>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</si>
  <si>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</si>
  <si>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</si>
  <si>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</si>
  <si>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</si>
  <si>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</si>
  <si>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</si>
  <si>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</si>
  <si>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</si>
  <si>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</si>
  <si>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</si>
  <si>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</si>
  <si>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</si>
  <si>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</si>
  <si>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</si>
  <si>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</si>
  <si>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</si>
  <si>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</si>
  <si>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</si>
  <si>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</si>
  <si>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</si>
  <si>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</si>
  <si>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</si>
  <si>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</si>
  <si>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</si>
  <si>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</si>
  <si>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</si>
  <si>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</si>
  <si>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</si>
  <si>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</si>
  <si>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</si>
  <si>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</si>
  <si>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</si>
  <si>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</si>
  <si>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</si>
  <si>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</si>
  <si>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</si>
  <si>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</si>
  <si>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</si>
  <si>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</si>
  <si>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</si>
  <si>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</si>
  <si>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</si>
  <si>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</si>
  <si>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</si>
  <si>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</si>
  <si>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</si>
  <si>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</si>
  <si>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</si>
  <si>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</si>
  <si>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</si>
  <si>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</si>
  <si>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</si>
  <si>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</si>
  <si>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</si>
  <si>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</si>
  <si>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</si>
  <si>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</si>
  <si>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</si>
  <si>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</si>
  <si>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</si>
  <si>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</si>
  <si>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</si>
  <si>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</si>
  <si>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</si>
  <si>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</si>
  <si>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</si>
  <si>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</si>
  <si>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</si>
  <si>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</si>
  <si>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</si>
  <si>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</si>
  <si>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</si>
  <si>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</si>
  <si>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</si>
  <si>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</si>
  <si>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</si>
  <si>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</si>
  <si>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</si>
  <si>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</si>
  <si>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</si>
  <si>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</si>
  <si>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</si>
  <si>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</si>
  <si>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</si>
  <si>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</si>
  <si>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</si>
  <si>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</si>
  <si>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</si>
  <si>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</si>
  <si>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</si>
  <si>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</si>
  <si>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</si>
  <si>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</si>
  <si>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</si>
  <si>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</si>
  <si>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</si>
  <si>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</si>
  <si>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</si>
  <si>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</si>
  <si>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</si>
  <si>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</si>
  <si>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</si>
  <si>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</si>
  <si>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</si>
  <si>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</si>
  <si>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</si>
  <si>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</si>
  <si>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</si>
  <si>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</si>
  <si>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</si>
  <si>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</si>
  <si>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</si>
  <si>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</si>
  <si>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</si>
  <si>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</si>
  <si>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</si>
  <si>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</si>
  <si>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</si>
  <si>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</si>
  <si>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</si>
  <si>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</si>
  <si>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</si>
  <si>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</si>
  <si>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</si>
  <si>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</si>
  <si>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</si>
  <si>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</si>
  <si>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</si>
  <si>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</si>
  <si>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</si>
  <si>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</si>
  <si>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</si>
  <si>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</si>
  <si>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</si>
  <si>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</si>
  <si>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</si>
  <si>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</si>
  <si>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</si>
  <si>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</si>
  <si>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</si>
  <si>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</si>
  <si>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</si>
  <si>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</si>
  <si>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</si>
  <si>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</si>
  <si>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</si>
  <si>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</si>
  <si>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</si>
  <si>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</si>
  <si>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</si>
  <si>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</si>
  <si>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</si>
  <si>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</si>
  <si>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</si>
  <si>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</si>
  <si>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</si>
  <si>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</si>
  <si>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</si>
  <si>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</si>
  <si>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</si>
  <si>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</si>
  <si>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</si>
  <si>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</si>
  <si>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</si>
  <si>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</si>
  <si>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</si>
  <si>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</si>
  <si>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</si>
  <si>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</si>
  <si>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</si>
  <si>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</si>
  <si>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</si>
  <si>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</si>
  <si>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</si>
  <si>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</si>
  <si>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</si>
  <si>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</si>
  <si>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</si>
  <si>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</si>
  <si>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</si>
  <si>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</si>
  <si>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</si>
  <si>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</si>
  <si>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</si>
  <si>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</si>
  <si>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</si>
  <si>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</si>
  <si>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</si>
  <si>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</si>
  <si>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</si>
  <si>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</si>
  <si>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</si>
  <si>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</si>
  <si>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</si>
  <si>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</si>
  <si>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</si>
  <si>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</si>
  <si>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</si>
  <si>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</si>
  <si>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</si>
  <si>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</si>
  <si>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</si>
  <si>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</si>
  <si>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</si>
  <si>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</si>
  <si>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</si>
  <si>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</si>
  <si>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</si>
  <si>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</si>
  <si>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</si>
  <si>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</si>
  <si>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</si>
  <si>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</si>
  <si>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</si>
  <si>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</si>
  <si>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</si>
  <si>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</si>
  <si>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</si>
  <si>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</si>
  <si>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</si>
  <si>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</si>
  <si>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</si>
  <si>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</si>
  <si>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</si>
  <si>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</si>
  <si>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</si>
  <si>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</si>
  <si>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</si>
  <si>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</si>
  <si>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</si>
  <si>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</si>
  <si>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</si>
  <si>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</si>
  <si>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</si>
  <si>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</si>
  <si>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</si>
  <si>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</si>
  <si>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</si>
  <si>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</si>
  <si>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</si>
  <si>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</si>
  <si>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</si>
  <si>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</si>
  <si>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</si>
  <si>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</si>
  <si>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</si>
  <si>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</si>
  <si>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</si>
  <si>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</si>
  <si>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</si>
  <si>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</si>
  <si>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</si>
  <si>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</si>
  <si>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</si>
  <si>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</si>
  <si>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</si>
  <si>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</si>
  <si>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</si>
  <si>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</si>
  <si>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</si>
  <si>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</si>
  <si>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</si>
  <si>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</si>
  <si>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</si>
  <si>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</si>
  <si>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</si>
  <si>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</si>
  <si>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</si>
  <si>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</si>
  <si>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</si>
  <si>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</si>
  <si>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</si>
  <si>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</si>
  <si>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</si>
  <si>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</si>
  <si>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</si>
  <si>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</si>
  <si>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</si>
  <si>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</si>
  <si>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</si>
  <si>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</si>
  <si>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</si>
  <si>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</si>
  <si>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</si>
  <si>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</si>
  <si>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</si>
  <si>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</si>
  <si>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</si>
  <si>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</si>
  <si>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</si>
  <si>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</si>
  <si>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</si>
  <si>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</si>
  <si>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</si>
  <si>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</si>
  <si>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</si>
  <si>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</si>
  <si>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</si>
  <si>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</si>
  <si>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</si>
  <si>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</si>
  <si>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</si>
  <si>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</si>
  <si>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</si>
  <si>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</si>
  <si>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</si>
  <si>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</si>
  <si>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</si>
  <si>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</si>
  <si>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</si>
  <si>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</si>
  <si>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</si>
  <si>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</si>
  <si>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</si>
  <si>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</si>
  <si>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</si>
  <si>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</si>
  <si>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</si>
  <si>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</si>
  <si>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</si>
  <si>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</si>
  <si>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</si>
  <si>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</si>
  <si>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</si>
  <si>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</si>
  <si>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</si>
  <si>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</si>
  <si>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</si>
  <si>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</si>
  <si>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</si>
  <si>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</si>
  <si>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</si>
  <si>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</si>
  <si>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</si>
  <si>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</si>
  <si>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</si>
  <si>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</si>
  <si>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</si>
  <si>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</si>
  <si>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</si>
  <si>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</si>
  <si>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</si>
  <si>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</si>
  <si>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</si>
  <si>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</si>
  <si>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</si>
  <si>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</si>
  <si>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</si>
  <si>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</si>
  <si>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</si>
  <si>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</si>
  <si>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</si>
  <si>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</si>
  <si>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</si>
  <si>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</si>
  <si>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</si>
  <si>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</si>
  <si>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</si>
  <si>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</si>
  <si>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</si>
  <si>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</si>
  <si>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</si>
  <si>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</si>
  <si>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</si>
  <si>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</si>
  <si>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</si>
  <si>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</si>
  <si>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</si>
  <si>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</si>
  <si>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</si>
  <si>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</si>
  <si>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</si>
  <si>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</si>
  <si>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</si>
  <si>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</si>
  <si>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</si>
  <si>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</si>
  <si>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</si>
  <si>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</si>
  <si>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</si>
  <si>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</si>
  <si>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</si>
  <si>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</si>
  <si>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</si>
  <si>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</si>
  <si>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</si>
  <si>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</si>
  <si>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</si>
  <si>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</si>
  <si>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</si>
  <si>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</si>
  <si>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</si>
  <si>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</si>
  <si>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</si>
  <si>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</si>
  <si>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</si>
  <si>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</si>
  <si>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</si>
  <si>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</si>
  <si>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</si>
  <si>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</si>
  <si>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</si>
  <si>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</si>
  <si>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</si>
  <si>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</si>
  <si>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</si>
  <si>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</si>
  <si>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</si>
  <si>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</si>
  <si>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</si>
  <si>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</si>
  <si>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</si>
  <si>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</si>
  <si>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</si>
  <si>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</si>
  <si>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</si>
  <si>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</si>
  <si>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</si>
  <si>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</si>
  <si>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</si>
  <si>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</si>
  <si>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</si>
  <si>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</si>
  <si>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</si>
  <si>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</si>
  <si>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</si>
  <si>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</si>
  <si>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</si>
  <si>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</si>
  <si>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</si>
  <si>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</si>
  <si>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</si>
  <si>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</si>
  <si>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</si>
  <si>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</si>
  <si>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</si>
  <si>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</si>
  <si>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</si>
  <si>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</si>
  <si>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</si>
  <si>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</si>
  <si>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</si>
  <si>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</si>
  <si>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</si>
  <si>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</si>
  <si>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</si>
  <si>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</si>
  <si>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</si>
  <si>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</si>
  <si>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</si>
  <si>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</si>
  <si>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</si>
  <si>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</si>
  <si>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</si>
  <si>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</si>
  <si>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</si>
  <si>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</si>
  <si>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</si>
  <si>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</si>
  <si>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</si>
  <si>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</si>
  <si>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</si>
  <si>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</si>
  <si>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</si>
  <si>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</si>
  <si>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</si>
  <si>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</si>
  <si>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</si>
  <si>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</si>
  <si>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</si>
  <si>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</si>
  <si>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</si>
  <si>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</si>
  <si>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</si>
  <si>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</si>
  <si>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</si>
  <si>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</si>
  <si>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</si>
  <si>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</si>
  <si>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</si>
  <si>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</si>
  <si>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</si>
  <si>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</si>
  <si>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</si>
  <si>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</si>
  <si>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</si>
  <si>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</si>
  <si>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</si>
  <si>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</si>
  <si>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</si>
  <si>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</si>
  <si>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</si>
  <si>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</si>
  <si>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</si>
  <si>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</si>
  <si>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</si>
  <si>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</si>
  <si>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</si>
  <si>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</si>
  <si>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</si>
  <si>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</si>
  <si>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</si>
  <si>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</si>
  <si>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</si>
  <si>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</si>
  <si>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</si>
  <si>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</si>
  <si>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</si>
  <si>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</si>
  <si>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</si>
  <si>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</si>
  <si>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</si>
  <si>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</si>
  <si>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</si>
  <si>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</si>
  <si>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</si>
  <si>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</si>
  <si>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</si>
  <si>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</si>
  <si>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</si>
  <si>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</si>
  <si>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</si>
  <si>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</si>
  <si>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</si>
  <si>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</si>
  <si>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</si>
  <si>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</si>
  <si>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</si>
  <si>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</si>
  <si>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</si>
  <si>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</si>
  <si>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</si>
  <si>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</si>
  <si>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</si>
  <si>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</si>
  <si>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</si>
  <si>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</si>
  <si>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</si>
  <si>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</si>
  <si>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</si>
  <si>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</si>
  <si>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</si>
  <si>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</si>
  <si>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</si>
  <si>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</si>
  <si>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</si>
  <si>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</si>
  <si>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</si>
  <si>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</si>
  <si>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</si>
  <si>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</si>
  <si>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</si>
  <si>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</si>
  <si>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</si>
  <si>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</si>
  <si>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</si>
  <si>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</si>
  <si>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</si>
  <si>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</si>
  <si>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</si>
  <si>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</si>
  <si>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</si>
  <si>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</si>
  <si>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</si>
  <si>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</si>
  <si>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</si>
  <si>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</si>
  <si>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</si>
  <si>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</si>
  <si>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</si>
  <si>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</si>
  <si>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</si>
  <si>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</si>
  <si>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</si>
  <si>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</si>
  <si>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</si>
  <si>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</si>
  <si>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</si>
  <si>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</si>
  <si>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</si>
  <si>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</si>
  <si>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</si>
  <si>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</si>
  <si>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</si>
  <si>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</si>
  <si>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</si>
  <si>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</si>
  <si>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</si>
  <si>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</si>
  <si>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</si>
  <si>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</si>
  <si>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</si>
  <si>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</si>
  <si>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</si>
  <si>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</si>
  <si>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</si>
  <si>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</si>
  <si>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</si>
  <si>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</si>
  <si>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</si>
  <si>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</si>
  <si>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</si>
  <si>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</si>
  <si>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</si>
  <si>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</si>
  <si>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</si>
  <si>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</si>
  <si>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</si>
  <si>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</si>
  <si>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</si>
  <si>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</si>
  <si>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</si>
  <si>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</si>
  <si>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</si>
  <si>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</si>
  <si>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</si>
  <si>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</si>
  <si>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</si>
  <si>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</si>
  <si>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</si>
  <si>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</si>
  <si>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</si>
  <si>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</si>
  <si>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</si>
  <si>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</si>
  <si>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</si>
  <si>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</si>
  <si>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</si>
  <si>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</si>
  <si>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</si>
  <si>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</si>
  <si>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</si>
  <si>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</si>
  <si>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</si>
  <si>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</si>
  <si>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</si>
  <si>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</si>
  <si>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</si>
  <si>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</si>
  <si>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</si>
  <si>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</si>
  <si>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</si>
  <si>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</si>
  <si>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</si>
  <si>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</si>
  <si>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</si>
  <si>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</si>
  <si>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</si>
  <si>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</si>
  <si>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</si>
  <si>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</si>
  <si>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</si>
  <si>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</si>
  <si>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</si>
  <si>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</si>
  <si>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</si>
  <si>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</si>
  <si>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</si>
  <si>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</si>
  <si>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</si>
  <si>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</si>
  <si>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</si>
  <si>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</si>
  <si>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</si>
  <si>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</si>
  <si>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</si>
  <si>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</si>
  <si>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</si>
  <si>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</si>
  <si>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</si>
  <si>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</si>
  <si>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</si>
  <si>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</si>
  <si>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</si>
  <si>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</si>
  <si>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</si>
  <si>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</si>
  <si>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</si>
  <si>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</si>
  <si>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</si>
  <si>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</si>
  <si>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</si>
  <si>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</si>
  <si>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</si>
  <si>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</si>
  <si>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</si>
  <si>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</si>
  <si>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</si>
  <si>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</si>
  <si>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</si>
  <si>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</si>
  <si>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</si>
  <si>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</si>
  <si>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</si>
  <si>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</si>
  <si>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</si>
  <si>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</si>
  <si>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</si>
  <si>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</si>
  <si>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</si>
  <si>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</si>
  <si>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</si>
  <si>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</si>
  <si>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</si>
  <si>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</si>
  <si>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</si>
  <si>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</si>
  <si>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</si>
  <si>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</si>
  <si>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</si>
  <si>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</si>
  <si>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</si>
  <si>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</si>
  <si>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</si>
  <si>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</si>
  <si>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</si>
  <si>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</si>
  <si>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</si>
  <si>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</si>
  <si>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</si>
  <si>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</si>
  <si>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</si>
  <si>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</si>
  <si>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</si>
  <si>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</si>
  <si>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</si>
  <si>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</si>
  <si>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</si>
  <si>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</si>
  <si>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</si>
  <si>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</si>
  <si>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</si>
  <si>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</si>
  <si>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</si>
  <si>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</si>
  <si>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</si>
  <si>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</si>
  <si>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</si>
  <si>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</si>
  <si>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</si>
  <si>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</si>
  <si>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</si>
  <si>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</si>
  <si>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</si>
  <si>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</si>
  <si>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</si>
  <si>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</si>
  <si>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</si>
  <si>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</si>
  <si>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</si>
  <si>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</si>
  <si>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</si>
  <si>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</si>
  <si>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</si>
  <si>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</si>
  <si>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</si>
  <si>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</si>
  <si>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</si>
  <si>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</si>
  <si>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</si>
  <si>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</si>
  <si>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</si>
  <si>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</si>
  <si>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</si>
  <si>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</si>
  <si>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</si>
  <si>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</si>
  <si>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</si>
  <si>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</si>
  <si>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</si>
  <si>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</si>
  <si>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</si>
  <si>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</si>
  <si>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</si>
  <si>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</si>
  <si>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</si>
  <si>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</si>
  <si>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</si>
  <si>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</si>
  <si>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</si>
  <si>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</si>
  <si>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</si>
  <si>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</si>
  <si>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</si>
  <si>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</si>
  <si>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</si>
  <si>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</si>
  <si>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</si>
  <si>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</si>
  <si>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</si>
  <si>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</si>
  <si>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</si>
  <si>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</si>
  <si>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</si>
  <si>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</si>
  <si>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</si>
  <si>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</si>
  <si>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</si>
  <si>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</si>
  <si>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</si>
  <si>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</si>
  <si>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</si>
  <si>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</si>
  <si>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</si>
  <si>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</si>
  <si>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</si>
  <si>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</si>
  <si>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</si>
  <si>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</si>
  <si>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</si>
  <si>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</si>
  <si>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</si>
  <si>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</si>
  <si>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</si>
  <si>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</si>
  <si>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</si>
  <si>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</si>
  <si>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</si>
  <si>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</si>
  <si>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</si>
  <si>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</si>
  <si>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</si>
  <si>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</si>
  <si>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</si>
  <si>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</si>
  <si>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</si>
  <si>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</si>
  <si>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</si>
  <si>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</si>
  <si>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</si>
  <si>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</si>
  <si>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</si>
  <si>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</si>
  <si>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</si>
  <si>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</si>
  <si>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</si>
  <si>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</si>
  <si>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</si>
  <si>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</si>
  <si>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</si>
  <si>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</si>
  <si>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</si>
  <si>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</si>
  <si>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</si>
  <si>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</si>
  <si>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</si>
  <si>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</si>
  <si>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</si>
  <si>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</si>
  <si>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</si>
  <si>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</si>
  <si>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</si>
  <si>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</si>
  <si>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</si>
  <si>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</si>
  <si>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</si>
  <si>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</si>
  <si>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</si>
  <si>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</si>
  <si>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</si>
  <si>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</si>
  <si>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</si>
  <si>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</si>
  <si>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</si>
  <si>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</si>
  <si>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</si>
  <si>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</si>
  <si>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</si>
  <si>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</si>
  <si>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</si>
  <si>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</si>
  <si>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</si>
  <si>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</si>
  <si>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</si>
  <si>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</si>
  <si>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</si>
  <si>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</si>
  <si>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</si>
  <si>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</si>
  <si>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</si>
  <si>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</si>
  <si>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</si>
  <si>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</si>
  <si>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</si>
  <si>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</si>
  <si>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</si>
  <si>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</si>
  <si>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</si>
  <si>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</si>
  <si>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</si>
  <si>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</si>
  <si>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</si>
  <si>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</si>
  <si>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</si>
  <si>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</si>
  <si>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</si>
  <si>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</si>
  <si>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</si>
  <si>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</si>
  <si>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</si>
  <si>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</si>
  <si>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</si>
  <si>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</si>
  <si>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</si>
  <si>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</si>
  <si>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</si>
  <si>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</si>
  <si>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</si>
  <si>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</si>
  <si>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</si>
  <si>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</si>
  <si>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</si>
  <si>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</si>
  <si>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</si>
  <si>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</si>
  <si>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</si>
  <si>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</si>
  <si>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</si>
  <si>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</si>
  <si>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</si>
  <si>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</si>
  <si>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</si>
  <si>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</si>
  <si>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</si>
  <si>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</si>
  <si>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</si>
  <si>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</si>
  <si>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</si>
  <si>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</si>
  <si>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</si>
  <si>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</si>
  <si>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</si>
  <si>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</si>
  <si>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</si>
  <si>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</si>
  <si>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</si>
  <si>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</si>
  <si>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</si>
  <si>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</si>
  <si>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</si>
  <si>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</si>
  <si>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</si>
  <si>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</si>
  <si>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</si>
  <si>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</si>
  <si>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</si>
  <si>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</si>
  <si>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</si>
  <si>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</si>
  <si>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</si>
  <si>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</si>
  <si>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</si>
  <si>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</si>
  <si>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</si>
  <si>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</si>
  <si>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</si>
  <si>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</si>
  <si>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</si>
  <si>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</si>
  <si>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</si>
  <si>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</si>
  <si>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</si>
  <si>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</si>
  <si>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</si>
  <si>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</si>
  <si>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</si>
  <si>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</si>
  <si>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</si>
  <si>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</si>
  <si>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</si>
  <si>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</si>
  <si>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</si>
  <si>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</si>
  <si>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</si>
  <si>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</si>
  <si>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</si>
  <si>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</si>
  <si>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</si>
  <si>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</si>
  <si>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</si>
  <si>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</si>
  <si>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</si>
  <si>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</si>
  <si>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</si>
  <si>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</si>
  <si>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</si>
  <si>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</si>
  <si>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</si>
  <si>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</si>
  <si>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</si>
  <si>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</si>
  <si>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</si>
  <si>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</si>
  <si>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</si>
  <si>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</si>
  <si>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</si>
  <si>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</si>
  <si>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</si>
  <si>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</si>
  <si>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</si>
  <si>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</si>
  <si>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</si>
  <si>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</si>
  <si>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</si>
  <si>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</si>
  <si>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</si>
  <si>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</si>
  <si>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</si>
  <si>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</si>
  <si>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</si>
  <si>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</si>
  <si>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</si>
  <si>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</si>
  <si>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</si>
  <si>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</si>
  <si>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</si>
  <si>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</si>
  <si>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</si>
  <si>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</si>
  <si>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</si>
  <si>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</si>
  <si>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</si>
  <si>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</si>
  <si>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</si>
  <si>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</si>
  <si>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</si>
  <si>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</si>
  <si>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</si>
  <si>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</si>
  <si>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</si>
  <si>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</si>
  <si>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</si>
  <si>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</si>
  <si>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</si>
  <si>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</si>
  <si>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</si>
  <si>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</si>
  <si>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</si>
  <si>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</si>
  <si>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</si>
  <si>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</si>
  <si>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</si>
  <si>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</si>
  <si>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</si>
  <si>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</si>
  <si>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</si>
  <si>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</si>
  <si>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</si>
  <si>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</si>
  <si>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</si>
  <si>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</si>
  <si>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</si>
  <si>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</si>
  <si>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</si>
  <si>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</si>
  <si>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</si>
  <si>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</si>
  <si>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</si>
  <si>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</si>
  <si>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</si>
  <si>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</si>
  <si>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</si>
  <si>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</si>
  <si>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</si>
  <si>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</si>
  <si>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</si>
  <si>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</si>
  <si>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</si>
  <si>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</si>
  <si>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</si>
  <si>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</si>
  <si>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</si>
  <si>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</si>
  <si>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</si>
  <si>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</si>
  <si>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</si>
  <si>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</si>
  <si>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</si>
  <si>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</si>
  <si>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</si>
  <si>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</si>
  <si>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</si>
  <si>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</si>
  <si>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</si>
  <si>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</si>
  <si>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</si>
  <si>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</si>
  <si>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</si>
  <si>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</si>
  <si>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</si>
  <si>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</si>
  <si>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</si>
  <si>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</si>
  <si>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</si>
  <si>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</si>
  <si>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</si>
  <si>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</si>
  <si>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</si>
  <si>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</si>
  <si>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</si>
  <si>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</si>
  <si>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</si>
  <si>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</si>
  <si>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</si>
  <si>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</si>
  <si>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</si>
  <si>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</si>
  <si>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</si>
  <si>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</si>
  <si>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</si>
  <si>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</si>
  <si>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</si>
  <si>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</si>
  <si>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</si>
  <si>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</si>
  <si>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</si>
  <si>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</si>
  <si>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</si>
  <si>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</si>
  <si>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</si>
  <si>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</si>
  <si>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</si>
  <si>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</si>
  <si>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</si>
  <si>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</si>
  <si>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</si>
  <si>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</si>
  <si>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</si>
  <si>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</si>
  <si>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</si>
  <si>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</si>
  <si>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</si>
  <si>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</si>
  <si>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</si>
  <si>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</si>
  <si>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</si>
  <si>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</si>
  <si>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</si>
  <si>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</si>
  <si>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</si>
  <si>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</si>
  <si>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</si>
  <si>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</si>
  <si>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</si>
  <si>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</si>
  <si>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</si>
  <si>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</si>
  <si>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</si>
  <si>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</si>
  <si>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</si>
  <si>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</si>
  <si>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</si>
  <si>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</si>
  <si>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</si>
  <si>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</si>
  <si>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</si>
  <si>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</si>
  <si>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</si>
  <si>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</si>
  <si>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</si>
  <si>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</si>
  <si>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</si>
  <si>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</si>
  <si>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</si>
  <si>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</si>
  <si>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</si>
  <si>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</si>
  <si>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</si>
  <si>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</si>
  <si>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</si>
  <si>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</si>
  <si>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</si>
  <si>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</si>
  <si>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</si>
  <si>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</si>
  <si>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</si>
  <si>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</si>
  <si>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</si>
  <si>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</si>
  <si>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</si>
  <si>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</si>
  <si>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</si>
  <si>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</si>
  <si>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</si>
  <si>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</si>
  <si>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</si>
  <si>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</si>
  <si>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</si>
  <si>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</si>
  <si>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</si>
  <si>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</si>
  <si>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</si>
  <si>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</si>
  <si>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</si>
  <si>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</si>
  <si>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</si>
  <si>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</si>
  <si>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</si>
  <si>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</si>
  <si>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</si>
  <si>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</si>
  <si>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</si>
  <si>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</si>
  <si>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</si>
  <si>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</si>
  <si>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</si>
  <si>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</si>
  <si>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</si>
  <si>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</si>
  <si>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</si>
  <si>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</si>
  <si>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</si>
  <si>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</si>
  <si>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</si>
  <si>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</si>
  <si>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</si>
  <si>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</si>
  <si>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</si>
  <si>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</si>
  <si>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</si>
  <si>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</si>
  <si>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</si>
  <si>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</si>
  <si>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</si>
  <si>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</si>
  <si>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</si>
  <si>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</si>
  <si>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</si>
  <si>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</si>
  <si>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</si>
  <si>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</si>
  <si>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</si>
  <si>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</si>
  <si>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</si>
  <si>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</si>
  <si>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</si>
  <si>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</si>
  <si>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</si>
  <si>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</si>
  <si>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</si>
  <si>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</si>
  <si>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</si>
  <si>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</si>
  <si>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</si>
  <si>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</si>
  <si>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</si>
  <si>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</si>
  <si>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</si>
  <si>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</si>
  <si>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</si>
  <si>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</si>
  <si>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</si>
  <si>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</si>
  <si>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</si>
  <si>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</si>
  <si>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</si>
  <si>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</si>
  <si>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</si>
  <si>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</si>
  <si>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</si>
  <si>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</si>
  <si>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</si>
  <si>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</si>
  <si>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</si>
  <si>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</si>
  <si>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</si>
  <si>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</si>
  <si>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</si>
  <si>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</si>
  <si>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</si>
  <si>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</si>
  <si>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</si>
  <si>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</si>
  <si>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</si>
  <si>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</si>
  <si>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</si>
  <si>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</si>
  <si>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</si>
  <si>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</si>
  <si>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</si>
  <si>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</si>
  <si>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</si>
  <si>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</si>
  <si>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</si>
  <si>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</si>
  <si>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</si>
  <si>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</si>
  <si>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</si>
  <si>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</si>
  <si>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</si>
  <si>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</si>
  <si>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</si>
  <si>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</si>
  <si>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</si>
  <si>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</si>
  <si>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</si>
  <si>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</si>
  <si>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</si>
  <si>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</si>
  <si>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</si>
  <si>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</si>
  <si>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</si>
  <si>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</si>
  <si>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</si>
  <si>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</si>
  <si>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</si>
  <si>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</si>
  <si>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</si>
  <si>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</si>
  <si>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</si>
  <si>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</si>
  <si>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</si>
  <si>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</si>
  <si>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</si>
  <si>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</si>
  <si>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</si>
  <si>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</si>
  <si>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</si>
  <si>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</si>
  <si>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</si>
  <si>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</si>
  <si>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</si>
  <si>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</si>
  <si>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</si>
  <si>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</si>
  <si>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</si>
  <si>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</si>
  <si>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</si>
  <si>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</si>
  <si>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</si>
  <si>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</si>
  <si>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</si>
  <si>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</si>
  <si>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</si>
  <si>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</si>
  <si>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</si>
  <si>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</si>
  <si>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</si>
  <si>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</si>
  <si>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</si>
  <si>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</si>
  <si>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</si>
  <si>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</si>
  <si>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</si>
  <si>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</si>
  <si>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</si>
  <si>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</si>
  <si>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</si>
  <si>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</si>
  <si>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</si>
  <si>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</si>
  <si>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</si>
  <si>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</si>
  <si>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</si>
  <si>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</si>
  <si>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</si>
  <si>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</si>
  <si>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</si>
  <si>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</si>
  <si>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</si>
  <si>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</si>
  <si>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</si>
  <si>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</si>
  <si>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</si>
  <si>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</si>
  <si>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</si>
  <si>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</si>
  <si>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</si>
  <si>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</si>
  <si>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</si>
  <si>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</si>
  <si>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</si>
  <si>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</si>
  <si>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</si>
  <si>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</si>
  <si>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</si>
  <si>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</si>
  <si>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</si>
  <si>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</si>
  <si>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</si>
  <si>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</si>
  <si>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</si>
  <si>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</si>
  <si>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</si>
  <si>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</si>
  <si>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</si>
  <si>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</si>
  <si>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</si>
  <si>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</si>
  <si>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</si>
  <si>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</si>
  <si>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</si>
  <si>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</si>
  <si>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</si>
  <si>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</si>
  <si>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</si>
  <si>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</si>
  <si>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</si>
  <si>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</si>
  <si>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</si>
  <si>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</si>
  <si>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</si>
  <si>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</si>
  <si>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</si>
  <si>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</si>
  <si>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</si>
  <si>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</si>
  <si>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</si>
  <si>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</si>
  <si>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</si>
  <si>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</si>
  <si>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</si>
  <si>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</si>
  <si>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</si>
  <si>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</si>
  <si>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</si>
  <si>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</si>
  <si>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</si>
  <si>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</si>
  <si>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</si>
  <si>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</si>
  <si>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</si>
  <si>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</si>
  <si>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</si>
  <si>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</si>
  <si>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</si>
  <si>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</si>
  <si>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</si>
  <si>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</si>
  <si>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</si>
  <si>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</si>
  <si>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</si>
  <si>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</si>
  <si>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</si>
  <si>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</si>
  <si>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</si>
  <si>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</si>
  <si>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</si>
  <si>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</si>
  <si>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</si>
  <si>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</si>
  <si>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</si>
  <si>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</si>
  <si>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</si>
  <si>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</si>
  <si>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</si>
  <si>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</si>
  <si>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</si>
  <si>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</si>
  <si>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</si>
  <si>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</si>
  <si>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</si>
  <si>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</si>
  <si>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</si>
  <si>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</si>
  <si>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</si>
  <si>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</si>
  <si>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</si>
  <si>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</si>
  <si>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</si>
  <si>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</si>
  <si>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</si>
  <si>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</si>
  <si>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</si>
  <si>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</si>
  <si>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</si>
  <si>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</si>
  <si>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</si>
  <si>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</si>
  <si>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</si>
  <si>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</si>
  <si>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</si>
  <si>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</si>
  <si>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</si>
  <si>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</si>
  <si>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</si>
  <si>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</si>
  <si>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</si>
  <si>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</si>
  <si>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</si>
  <si>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</si>
  <si>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</si>
  <si>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</si>
  <si>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</si>
  <si>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</si>
  <si>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</si>
  <si>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</si>
  <si>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</si>
  <si>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</si>
  <si>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</si>
  <si>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</si>
  <si>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</si>
  <si>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</si>
  <si>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</si>
  <si>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</si>
  <si>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</si>
  <si>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</si>
  <si>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</si>
  <si>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</si>
  <si>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</si>
  <si>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</si>
  <si>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</si>
  <si>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</si>
  <si>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</si>
  <si>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</si>
  <si>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</si>
  <si>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</si>
  <si>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</si>
  <si>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</si>
  <si>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</si>
  <si>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</si>
  <si>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</si>
  <si>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</si>
  <si>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</si>
  <si>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</si>
  <si>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</si>
  <si>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</si>
  <si>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</si>
  <si>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</si>
  <si>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</si>
  <si>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</si>
  <si>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</si>
  <si>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</si>
  <si>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</si>
  <si>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</si>
  <si>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</si>
  <si>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</si>
  <si>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</si>
  <si>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</si>
  <si>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</si>
  <si>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</si>
  <si>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</si>
  <si>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</si>
  <si>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</si>
  <si>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</si>
  <si>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</si>
  <si>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</si>
  <si>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</si>
  <si>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</si>
  <si>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</si>
  <si>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</si>
  <si>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</si>
  <si>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</si>
  <si>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</si>
  <si>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</si>
  <si>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</si>
  <si>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</si>
  <si>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</si>
  <si>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</si>
  <si>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</si>
  <si>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</si>
  <si>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</si>
  <si>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</si>
  <si>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</si>
  <si>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</si>
  <si>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</si>
  <si>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</si>
  <si>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</si>
  <si>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</si>
  <si>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</si>
  <si>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</si>
  <si>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</si>
  <si>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</si>
  <si>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</si>
  <si>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</si>
  <si>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</si>
  <si>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</si>
  <si>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</si>
  <si>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</si>
  <si>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</si>
  <si>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</si>
  <si>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</si>
  <si>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</si>
  <si>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</si>
  <si>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</si>
  <si>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</si>
  <si>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</si>
  <si>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</si>
  <si>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</si>
  <si>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</si>
  <si>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</si>
  <si>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</si>
  <si>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</si>
  <si>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</si>
  <si>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</si>
  <si>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</si>
  <si>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</si>
  <si>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</si>
  <si>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</si>
  <si>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</si>
  <si>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</si>
  <si>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</si>
  <si>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</si>
  <si>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</si>
  <si>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</si>
  <si>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</si>
  <si>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</si>
  <si>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</si>
  <si>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</si>
  <si>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</si>
  <si>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</si>
  <si>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</si>
  <si>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</si>
  <si>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</si>
  <si>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</si>
  <si>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</si>
  <si>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</si>
  <si>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</si>
  <si>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</si>
  <si>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</si>
  <si>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</si>
  <si>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</si>
  <si>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</si>
  <si>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</si>
  <si>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</si>
  <si>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</si>
  <si>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</si>
  <si>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</si>
  <si>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</si>
  <si>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</si>
  <si>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</si>
  <si>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</si>
  <si>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</si>
  <si>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</si>
  <si>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</si>
  <si>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</si>
  <si>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</si>
  <si>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</si>
  <si>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</si>
  <si>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</si>
  <si>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</si>
  <si>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</si>
  <si>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</si>
  <si>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</si>
  <si>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</si>
  <si>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</si>
  <si>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</si>
  <si>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</si>
  <si>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</si>
  <si>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</si>
  <si>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</si>
  <si>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</si>
  <si>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</si>
  <si>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</si>
  <si>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</si>
  <si>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</si>
  <si>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</si>
  <si>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</si>
  <si>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</si>
  <si>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</si>
  <si>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</si>
  <si>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</si>
  <si>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</si>
  <si>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</si>
  <si>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</si>
  <si>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</si>
  <si>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</si>
  <si>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</si>
  <si>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</si>
  <si>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</si>
  <si>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</si>
  <si>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</si>
  <si>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</si>
  <si>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</si>
  <si>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</si>
  <si>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</si>
  <si>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</si>
  <si>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</si>
  <si>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</si>
  <si>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</si>
  <si>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</si>
  <si>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</si>
  <si>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</si>
  <si>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</si>
  <si>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</si>
  <si>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</si>
  <si>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</si>
  <si>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</si>
  <si>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</si>
  <si>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</si>
  <si>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</si>
  <si>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</si>
  <si>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</si>
  <si>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</si>
  <si>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</si>
  <si>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</si>
  <si>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</si>
  <si>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</si>
  <si>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</si>
  <si>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</si>
  <si>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</si>
  <si>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</si>
  <si>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</si>
  <si>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</si>
  <si>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</si>
  <si>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</si>
  <si>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</si>
  <si>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</si>
  <si>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</si>
  <si>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</si>
  <si>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</si>
  <si>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</si>
  <si>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</si>
  <si>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</si>
  <si>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</si>
  <si>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</si>
  <si>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</si>
  <si>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</si>
  <si>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</si>
  <si>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</si>
  <si>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</si>
  <si>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</si>
  <si>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</si>
  <si>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</si>
  <si>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</si>
  <si>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</si>
  <si>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</si>
  <si>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</si>
  <si>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</si>
  <si>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</si>
  <si>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</si>
  <si>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</si>
  <si>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</si>
  <si>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</si>
  <si>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</si>
  <si>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</si>
  <si>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</si>
  <si>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</si>
  <si>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</si>
  <si>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</si>
  <si>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</si>
  <si>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</si>
  <si>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</si>
  <si>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</si>
  <si>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</si>
  <si>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</si>
  <si>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</si>
  <si>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</si>
  <si>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</si>
  <si>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</si>
  <si>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</si>
  <si>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</si>
  <si>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</si>
  <si>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</si>
  <si>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</si>
  <si>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</si>
  <si>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</si>
  <si>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</si>
  <si>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</si>
  <si>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</si>
  <si>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</si>
  <si>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</si>
  <si>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</si>
  <si>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</si>
  <si>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</si>
  <si>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</si>
  <si>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</si>
  <si>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</si>
  <si>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</si>
  <si>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</si>
  <si>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</si>
  <si>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</si>
  <si>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</si>
  <si>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</si>
  <si>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</si>
  <si>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</si>
  <si>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</si>
  <si>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</si>
  <si>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</si>
  <si>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</si>
  <si>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</si>
  <si>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</si>
  <si>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</si>
  <si>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</si>
  <si>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</si>
  <si>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</si>
  <si>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</si>
  <si>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</si>
  <si>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</si>
  <si>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</si>
  <si>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</si>
  <si>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</si>
  <si>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</si>
  <si>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</si>
  <si>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</si>
  <si>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</si>
  <si>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</si>
  <si>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</si>
  <si>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</si>
  <si>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</si>
  <si>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</si>
  <si>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</si>
  <si>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</si>
  <si>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</si>
  <si>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</si>
  <si>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</si>
  <si>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</si>
  <si>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</si>
  <si>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</si>
  <si>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</si>
  <si>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</si>
  <si>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</si>
  <si>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</si>
  <si>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</si>
  <si>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</si>
  <si>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</si>
  <si>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</si>
  <si>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</si>
  <si>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</si>
  <si>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</si>
  <si>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</si>
  <si>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</si>
  <si>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</si>
  <si>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</si>
  <si>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</si>
  <si>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</si>
  <si>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</si>
  <si>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</si>
  <si>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</si>
  <si>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</si>
  <si>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</si>
  <si>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</si>
  <si>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</si>
  <si>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</si>
  <si>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</si>
  <si>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</si>
  <si>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</si>
  <si>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</si>
  <si>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</si>
  <si>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</si>
  <si>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</si>
  <si>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</si>
  <si>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</si>
  <si>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</si>
  <si>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</si>
  <si>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</si>
  <si>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</si>
  <si>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</si>
  <si>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</si>
  <si>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</si>
  <si>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</si>
  <si>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</si>
  <si>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</si>
  <si>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</si>
  <si>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</si>
  <si>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</si>
  <si>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</si>
  <si>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</si>
  <si>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</si>
  <si>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</si>
  <si>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</si>
  <si>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</si>
  <si>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</si>
  <si>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</si>
  <si>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</si>
  <si>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</si>
  <si>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</si>
  <si>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</si>
  <si>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</si>
  <si>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</si>
  <si>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</si>
  <si>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</si>
  <si>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</si>
  <si>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</si>
  <si>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</si>
  <si>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</si>
  <si>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</si>
  <si>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</si>
  <si>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</si>
  <si>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</si>
  <si>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</si>
  <si>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</si>
  <si>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</si>
  <si>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</si>
  <si>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</si>
  <si>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</si>
  <si>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</si>
  <si>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</si>
  <si>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</si>
  <si>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</si>
  <si>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</si>
  <si>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</si>
  <si>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</si>
  <si>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</si>
  <si>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</si>
  <si>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</si>
  <si>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</si>
  <si>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</si>
  <si>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</si>
  <si>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</si>
  <si>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</si>
  <si>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</si>
  <si>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</si>
  <si>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</si>
  <si>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</si>
  <si>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</si>
  <si>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</si>
  <si>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</si>
  <si>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</si>
  <si>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</si>
  <si>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</si>
  <si>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</si>
  <si>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</si>
  <si>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</si>
  <si>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</si>
  <si>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</si>
  <si>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</si>
  <si>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</si>
  <si>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</si>
  <si>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</si>
  <si>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</si>
  <si>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</si>
  <si>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</si>
  <si>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</si>
  <si>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</si>
  <si>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</si>
  <si>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</si>
  <si>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</si>
  <si>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</si>
  <si>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</si>
  <si>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</si>
  <si>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</si>
  <si>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</si>
  <si>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</si>
  <si>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</si>
  <si>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</si>
  <si>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</si>
  <si>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</si>
  <si>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</si>
  <si>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</si>
  <si>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</si>
  <si>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</si>
  <si>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</si>
  <si>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</si>
  <si>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</si>
  <si>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</si>
  <si>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</si>
  <si>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</si>
  <si>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</si>
  <si>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</si>
  <si>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</si>
  <si>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</si>
  <si>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</si>
  <si>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</si>
  <si>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</si>
  <si>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</si>
  <si>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</si>
  <si>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</si>
  <si>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</si>
  <si>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</si>
  <si>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</si>
  <si>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</si>
  <si>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</si>
  <si>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</si>
  <si>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</si>
  <si>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</si>
  <si>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</si>
  <si>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</si>
  <si>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</si>
  <si>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</si>
  <si>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</si>
  <si>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</si>
  <si>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</si>
  <si>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</si>
  <si>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</si>
  <si>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</si>
  <si>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</si>
  <si>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</si>
  <si>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</si>
  <si>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</si>
  <si>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</si>
  <si>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</si>
  <si>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</si>
  <si>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</si>
  <si>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</si>
  <si>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</si>
  <si>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</si>
  <si>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</si>
  <si>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</si>
  <si>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</si>
  <si>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</si>
  <si>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</si>
  <si>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</si>
  <si>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</si>
  <si>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</si>
  <si>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</si>
  <si>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</si>
  <si>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</si>
  <si>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</si>
  <si>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</si>
  <si>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</si>
  <si>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</si>
  <si>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</si>
  <si>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</si>
  <si>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</si>
  <si>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</si>
  <si>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</si>
  <si>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</si>
  <si>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</si>
  <si>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</si>
  <si>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</si>
  <si>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</si>
  <si>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</si>
  <si>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</si>
  <si>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</si>
  <si>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</si>
  <si>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</si>
  <si>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</si>
  <si>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</si>
  <si>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</si>
  <si>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</si>
  <si>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</si>
  <si>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</si>
  <si>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</si>
  <si>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</si>
  <si>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</si>
  <si>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</si>
  <si>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</si>
  <si>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</si>
  <si>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</si>
  <si>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</si>
  <si>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</si>
  <si>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</si>
  <si>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</si>
  <si>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</si>
  <si>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</si>
  <si>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</si>
  <si>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</si>
  <si>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</si>
  <si>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</si>
  <si>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</si>
  <si>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</si>
  <si>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</si>
  <si>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</si>
  <si>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</si>
  <si>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</si>
  <si>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</si>
  <si>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</si>
  <si>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</si>
  <si>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</si>
  <si>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</si>
  <si>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</si>
  <si>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</si>
  <si>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</si>
  <si>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</si>
  <si>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</si>
  <si>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</si>
  <si>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</si>
  <si>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</si>
  <si>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</si>
  <si>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</si>
  <si>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</si>
  <si>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</si>
  <si>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</si>
  <si>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</si>
  <si>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</si>
  <si>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</si>
  <si>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</si>
  <si>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</si>
  <si>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</si>
  <si>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</si>
  <si>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</si>
  <si>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</si>
  <si>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</si>
  <si>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</si>
  <si>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</si>
  <si>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</si>
  <si>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</si>
  <si>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</si>
  <si>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</si>
  <si>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</si>
  <si>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</si>
  <si>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</si>
  <si>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</si>
  <si>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</si>
  <si>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</si>
  <si>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</si>
  <si>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</si>
  <si>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</si>
  <si>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</si>
  <si>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</si>
  <si>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</si>
  <si>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</si>
  <si>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</si>
  <si>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</si>
  <si>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</si>
  <si>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</si>
  <si>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</si>
  <si>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</si>
  <si>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</si>
  <si>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</si>
  <si>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</si>
  <si>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</si>
  <si>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</si>
  <si>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</si>
  <si>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</si>
  <si>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</si>
  <si>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</si>
  <si>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</si>
  <si>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</si>
  <si>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</si>
  <si>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</si>
  <si>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</si>
  <si>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</si>
  <si>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</si>
  <si>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</si>
  <si>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</si>
  <si>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</si>
  <si>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</si>
  <si>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</si>
  <si>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</si>
  <si>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</si>
  <si>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</si>
  <si>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</si>
  <si>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</si>
  <si>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</si>
  <si>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</si>
  <si>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</si>
  <si>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</si>
  <si>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</si>
  <si>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</si>
  <si>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</si>
  <si>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</si>
  <si>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</si>
  <si>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</si>
  <si>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</si>
  <si>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</si>
  <si>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</si>
  <si>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</si>
  <si>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</si>
  <si>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</si>
  <si>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</si>
  <si>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</si>
  <si>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</si>
  <si>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</si>
  <si>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</si>
  <si>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</si>
  <si>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</si>
  <si>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</si>
  <si>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</si>
  <si>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</si>
  <si>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</si>
  <si>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</si>
  <si>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</si>
  <si>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</si>
  <si>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</si>
  <si>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</si>
  <si>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</si>
  <si>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</si>
  <si>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</si>
  <si>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</si>
  <si>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</si>
  <si>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</si>
  <si>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</si>
  <si>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</si>
  <si>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</si>
  <si>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</si>
  <si>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</si>
  <si>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</si>
  <si>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</si>
  <si>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</si>
  <si>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</si>
  <si>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</si>
  <si>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</si>
  <si>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</si>
  <si>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</si>
  <si>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</si>
  <si>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</si>
  <si>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</si>
  <si>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</si>
  <si>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</si>
  <si>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</si>
  <si>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</si>
  <si>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</si>
  <si>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</si>
  <si>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</si>
  <si>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</si>
  <si>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</si>
  <si>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</si>
  <si>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</si>
  <si>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</si>
  <si>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</si>
  <si>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</si>
  <si>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</si>
  <si>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</si>
  <si>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</si>
  <si>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</si>
  <si>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</si>
  <si>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</si>
  <si>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</si>
  <si>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</si>
  <si>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</si>
  <si>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</si>
  <si>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</si>
  <si>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</si>
  <si>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</si>
  <si>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</si>
  <si>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</si>
  <si>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</si>
  <si>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</si>
  <si>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</si>
  <si>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</si>
  <si>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</si>
  <si>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</si>
  <si>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</si>
  <si>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</si>
  <si>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</si>
  <si>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</si>
  <si>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</si>
  <si>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</si>
  <si>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</si>
  <si>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</si>
  <si>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</si>
  <si>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</si>
  <si>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</si>
  <si>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</si>
  <si>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</si>
  <si>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</si>
  <si>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</si>
  <si>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</si>
  <si>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</si>
  <si>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</si>
  <si>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</si>
  <si>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</si>
  <si>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</si>
  <si>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</si>
  <si>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</si>
  <si>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</si>
  <si>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</si>
  <si>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</si>
  <si>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</si>
  <si>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</si>
  <si>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</si>
  <si>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</si>
  <si>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</si>
  <si>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</si>
  <si>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</si>
  <si>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</si>
  <si>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</si>
  <si>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</si>
  <si>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</si>
  <si>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</si>
  <si>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</si>
  <si>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</si>
  <si>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</si>
  <si>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</si>
  <si>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</si>
  <si>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</si>
  <si>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</si>
  <si>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</si>
  <si>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</si>
  <si>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</si>
  <si>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</si>
  <si>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</si>
  <si>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</si>
  <si>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</si>
  <si>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</si>
  <si>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</si>
  <si>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</si>
  <si>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</si>
  <si>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</si>
  <si>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</si>
  <si>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</si>
  <si>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</si>
  <si>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</si>
  <si>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</si>
  <si>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</si>
  <si>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</si>
  <si>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</si>
  <si>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</si>
  <si>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</si>
  <si>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</si>
  <si>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</si>
  <si>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</si>
  <si>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</si>
  <si>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</si>
  <si>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</si>
  <si>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</si>
  <si>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</si>
  <si>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</si>
  <si>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</si>
  <si>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</si>
  <si>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</si>
  <si>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</si>
  <si>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</si>
  <si>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</si>
  <si>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</si>
  <si>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</si>
  <si>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</si>
  <si>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</si>
  <si>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</si>
  <si>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</si>
  <si>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</si>
  <si>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</si>
  <si>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</si>
  <si>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</si>
  <si>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</si>
  <si>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</si>
  <si>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</si>
  <si>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</si>
  <si>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</si>
  <si>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</si>
  <si>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</si>
  <si>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</si>
  <si>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</si>
  <si>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</si>
  <si>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</si>
  <si>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</si>
  <si>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</si>
  <si>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</si>
  <si>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</si>
  <si>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</si>
  <si>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</si>
  <si>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</si>
  <si>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</si>
  <si>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</si>
  <si>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</si>
  <si>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</si>
  <si>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</si>
  <si>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</si>
  <si>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</si>
  <si>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</si>
  <si>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</si>
  <si>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</si>
  <si>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</si>
  <si>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</si>
  <si>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</si>
  <si>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</si>
  <si>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</si>
  <si>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</si>
  <si>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</si>
  <si>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</si>
  <si>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</si>
  <si>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</si>
  <si>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</si>
  <si>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</si>
  <si>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</si>
  <si>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</si>
  <si>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</si>
  <si>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</si>
  <si>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</si>
  <si>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</si>
  <si>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</si>
  <si>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</si>
  <si>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</si>
  <si>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</si>
  <si>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</si>
  <si>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</si>
  <si>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</si>
  <si>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</si>
  <si>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</si>
  <si>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</si>
  <si>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</si>
  <si>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</si>
  <si>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</si>
  <si>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</si>
  <si>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</si>
  <si>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</si>
  <si>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</si>
  <si>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</si>
  <si>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</si>
  <si>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</si>
  <si>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</si>
  <si>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</si>
  <si>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</si>
  <si>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</si>
  <si>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</si>
  <si>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</si>
  <si>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</si>
  <si>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</si>
  <si>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</si>
  <si>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</si>
  <si>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</si>
  <si>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</si>
  <si>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</si>
  <si>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</si>
  <si>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</si>
  <si>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</si>
  <si>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</si>
  <si>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</si>
  <si>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</si>
  <si>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</si>
  <si>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</si>
  <si>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</si>
  <si>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</si>
  <si>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</si>
  <si>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</si>
  <si>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</si>
  <si>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</si>
  <si>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</si>
  <si>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</si>
  <si>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</si>
  <si>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</si>
  <si>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</si>
  <si>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</si>
  <si>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</si>
  <si>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</si>
  <si>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</si>
  <si>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</si>
  <si>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</si>
  <si>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</si>
  <si>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</si>
  <si>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</si>
  <si>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</si>
  <si>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</si>
  <si>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</si>
  <si>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</si>
  <si>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</si>
  <si>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</si>
  <si>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</si>
  <si>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</si>
  <si>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</si>
  <si>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</si>
  <si>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</si>
  <si>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</si>
  <si>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</si>
  <si>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</si>
  <si>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</si>
  <si>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</si>
  <si>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</si>
  <si>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</si>
  <si>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</si>
  <si>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</si>
  <si>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</si>
  <si>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</si>
  <si>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</si>
  <si>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</si>
  <si>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</si>
  <si>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</si>
  <si>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</si>
  <si>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</si>
  <si>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</si>
  <si>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</si>
  <si>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</si>
  <si>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</si>
  <si>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</si>
  <si>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</si>
  <si>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</si>
  <si>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</si>
  <si>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</si>
  <si>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</si>
  <si>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</si>
  <si>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</si>
  <si>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</si>
  <si>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</si>
  <si>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</si>
  <si>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</si>
  <si>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</si>
  <si>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</si>
  <si>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</si>
  <si>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</si>
  <si>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</si>
  <si>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</si>
  <si>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</si>
  <si>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</si>
  <si>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</si>
  <si>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</si>
  <si>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</si>
  <si>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</si>
  <si>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</si>
  <si>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</si>
  <si>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</si>
  <si>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</si>
  <si>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</si>
  <si>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</si>
  <si>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</si>
  <si>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</si>
  <si>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</si>
  <si>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</si>
  <si>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</si>
  <si>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</si>
  <si>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</si>
  <si>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</si>
  <si>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</si>
  <si>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</si>
  <si>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</si>
  <si>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</si>
  <si>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</si>
  <si>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</si>
  <si>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</si>
  <si>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</si>
  <si>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</si>
  <si>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</si>
  <si>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</si>
  <si>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</si>
  <si>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</si>
  <si>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</si>
  <si>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</si>
  <si>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</si>
  <si>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</si>
  <si>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</si>
  <si>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</si>
  <si>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</si>
  <si>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</si>
  <si>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</si>
  <si>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</si>
  <si>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</si>
  <si>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</si>
  <si>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</si>
  <si>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</si>
  <si>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</si>
  <si>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</si>
  <si>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</si>
  <si>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</si>
  <si>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</si>
  <si>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</si>
  <si>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</si>
  <si>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</si>
  <si>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</si>
  <si>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</si>
  <si>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</si>
  <si>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</si>
  <si>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</si>
  <si>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</si>
  <si>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</si>
  <si>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</si>
  <si>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</si>
  <si>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</si>
  <si>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</si>
  <si>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</si>
  <si>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</si>
  <si>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</si>
  <si>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</si>
  <si>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</si>
  <si>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</si>
  <si>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</si>
  <si>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</si>
  <si>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</si>
  <si>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</si>
  <si>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</si>
  <si>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</si>
  <si>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</si>
  <si>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</si>
  <si>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</si>
  <si>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</si>
  <si>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</si>
  <si>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</si>
  <si>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</si>
  <si>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</si>
  <si>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</si>
  <si>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</si>
  <si>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</si>
  <si>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</si>
  <si>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</si>
  <si>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</si>
  <si>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</si>
  <si>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</si>
  <si>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</si>
  <si>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</si>
  <si>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</si>
  <si>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</si>
  <si>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</si>
  <si>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</si>
  <si>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</si>
  <si>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</si>
  <si>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</si>
  <si>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</si>
  <si>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</si>
  <si>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</si>
  <si>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</si>
  <si>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</si>
  <si>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</si>
  <si>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</si>
  <si>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</si>
  <si>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</si>
  <si>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</si>
  <si>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</si>
  <si>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</si>
  <si>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</si>
  <si>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</si>
  <si>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</si>
  <si>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</si>
  <si>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</si>
  <si>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</si>
  <si>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</si>
  <si>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</si>
  <si>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</si>
  <si>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</si>
  <si>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</si>
  <si>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</si>
  <si>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</si>
  <si>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</si>
  <si>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</si>
  <si>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</si>
  <si>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</si>
  <si>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</si>
  <si>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</si>
  <si>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</si>
  <si>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</si>
  <si>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</si>
  <si>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</si>
  <si>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</si>
  <si>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</si>
  <si>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</si>
  <si>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</si>
  <si>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</si>
  <si>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</si>
  <si>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</si>
  <si>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</si>
  <si>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</si>
  <si>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</si>
  <si>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</si>
  <si>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</si>
  <si>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</si>
  <si>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</si>
  <si>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</si>
  <si>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</si>
  <si>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</si>
  <si>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</si>
  <si>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</si>
  <si>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</si>
  <si>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</si>
  <si>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</si>
  <si>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</si>
  <si>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</si>
  <si>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</si>
  <si>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</si>
  <si>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</si>
  <si>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</si>
  <si>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</si>
  <si>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</si>
  <si>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</si>
  <si>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</si>
  <si>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</si>
  <si>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</si>
  <si>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</si>
  <si>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</si>
  <si>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</si>
  <si>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</si>
  <si>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</si>
  <si>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</si>
  <si>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</si>
  <si>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</si>
  <si>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</si>
  <si>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</si>
  <si>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</si>
  <si>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</si>
  <si>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</si>
  <si>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</si>
  <si>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</si>
  <si>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</si>
  <si>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</si>
  <si>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</si>
  <si>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</si>
  <si>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</si>
  <si>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</si>
  <si>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</si>
  <si>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</si>
  <si>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</si>
  <si>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</si>
  <si>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</si>
  <si>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</si>
  <si>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</si>
  <si>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</si>
  <si>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</si>
  <si>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</si>
  <si>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</si>
  <si>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</si>
  <si>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</si>
  <si>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</si>
  <si>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</si>
  <si>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</si>
  <si>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</si>
  <si>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</si>
  <si>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</si>
  <si>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</si>
  <si>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</si>
  <si>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</si>
  <si>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</si>
  <si>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</si>
  <si>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</si>
  <si>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</si>
  <si>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</si>
  <si>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</si>
  <si>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</si>
  <si>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</si>
  <si>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</si>
  <si>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</si>
  <si>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</si>
  <si>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</si>
  <si>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</si>
  <si>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</si>
  <si>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</si>
  <si>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</si>
  <si>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</si>
  <si>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</si>
  <si>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</si>
  <si>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</si>
  <si>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</si>
  <si>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</si>
  <si>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</si>
  <si>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</si>
  <si>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</si>
  <si>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</si>
  <si>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</si>
  <si>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</si>
  <si>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</si>
  <si>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</si>
  <si>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</si>
  <si>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</si>
  <si>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</si>
  <si>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</si>
  <si>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</si>
  <si>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</si>
  <si>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</si>
  <si>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</si>
  <si>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</si>
  <si>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</si>
  <si>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</si>
  <si>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</si>
  <si>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</si>
  <si>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</si>
  <si>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</si>
  <si>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</si>
  <si>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</si>
  <si>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</si>
  <si>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</si>
  <si>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</si>
  <si>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</si>
  <si>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</si>
  <si>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</si>
  <si>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</si>
  <si>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</si>
  <si>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</si>
  <si>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</si>
  <si>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</si>
  <si>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</si>
  <si>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</si>
  <si>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</si>
  <si>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</si>
  <si>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</si>
  <si>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</si>
  <si>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</si>
  <si>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</si>
  <si>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</si>
  <si>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</si>
  <si>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</si>
  <si>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</si>
  <si>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</si>
  <si>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</si>
  <si>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</si>
  <si>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</si>
  <si>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</si>
  <si>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</si>
  <si>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</si>
  <si>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</si>
  <si>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</si>
  <si>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</si>
  <si>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</si>
  <si>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</si>
  <si>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</si>
  <si>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</si>
  <si>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</si>
  <si>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</si>
  <si>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</si>
  <si>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</si>
  <si>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</si>
  <si>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</si>
  <si>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</si>
  <si>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</si>
  <si>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</si>
  <si>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</si>
  <si>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</si>
  <si>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</si>
  <si>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</si>
  <si>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</si>
  <si>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</si>
  <si>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</si>
  <si>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</si>
  <si>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</si>
  <si>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</si>
  <si>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</si>
  <si>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</si>
  <si>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</si>
  <si>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</si>
  <si>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</si>
  <si>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</si>
  <si>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</si>
  <si>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</si>
  <si>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</si>
  <si>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</si>
  <si>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</si>
  <si>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</si>
  <si>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</si>
  <si>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</si>
  <si>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</si>
  <si>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</si>
  <si>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</si>
  <si>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</si>
  <si>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</si>
  <si>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</si>
  <si>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</si>
  <si>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</si>
  <si>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</si>
  <si>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</si>
  <si>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</si>
  <si>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</si>
  <si>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</si>
  <si>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</si>
  <si>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</si>
  <si>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</si>
  <si>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</si>
  <si>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</si>
  <si>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</si>
  <si>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</si>
  <si>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</si>
  <si>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</si>
  <si>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</si>
  <si>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</si>
  <si>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</si>
  <si>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</si>
  <si>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</si>
  <si>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</si>
  <si>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</si>
  <si>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</si>
  <si>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</si>
  <si>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</si>
  <si>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</si>
  <si>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</si>
  <si>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</si>
  <si>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</si>
  <si>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</si>
  <si>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</si>
  <si>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</si>
  <si>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</si>
  <si>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</si>
  <si>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</si>
  <si>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</si>
  <si>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</si>
  <si>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</si>
  <si>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</si>
  <si>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</si>
  <si>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</si>
  <si>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</si>
  <si>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</si>
  <si>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</si>
  <si>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</si>
  <si>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</si>
  <si>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</si>
  <si>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</si>
  <si>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</si>
  <si>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</si>
  <si>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</si>
  <si>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</si>
  <si>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</si>
  <si>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</si>
  <si>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</si>
  <si>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</si>
  <si>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</si>
  <si>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</si>
  <si>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</si>
  <si>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</si>
  <si>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</si>
  <si>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</si>
  <si>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</si>
  <si>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</si>
  <si>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</si>
  <si>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</si>
  <si>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</si>
  <si>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</si>
  <si>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</si>
  <si>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</si>
  <si>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</si>
  <si>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</si>
  <si>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</si>
  <si>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</si>
  <si>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</si>
  <si>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</si>
  <si>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</si>
  <si>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</si>
  <si>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</si>
  <si>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</si>
  <si>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</si>
  <si>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</si>
  <si>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</si>
  <si>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</si>
  <si>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</si>
  <si>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</si>
  <si>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</si>
  <si>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</si>
  <si>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</si>
  <si>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</si>
  <si>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</si>
  <si>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</si>
  <si>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</si>
  <si>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</si>
  <si>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</si>
  <si>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</si>
  <si>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</si>
  <si>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</si>
  <si>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</si>
  <si>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</si>
  <si>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</si>
  <si>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</si>
  <si>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</si>
  <si>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</si>
  <si>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</si>
  <si>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</si>
  <si>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</si>
  <si>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</si>
  <si>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</si>
  <si>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</si>
  <si>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</si>
  <si>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</si>
  <si>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</si>
  <si>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</si>
  <si>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</si>
  <si>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</si>
  <si>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</si>
  <si>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</si>
  <si>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</si>
  <si>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</si>
  <si>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</si>
  <si>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</si>
  <si>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</si>
  <si>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</si>
  <si>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</si>
  <si>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</si>
  <si>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</si>
  <si>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</si>
  <si>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</si>
  <si>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</si>
  <si>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</si>
  <si>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</si>
  <si>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</si>
  <si>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</si>
  <si>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</si>
  <si>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</si>
  <si>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</si>
  <si>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</si>
  <si>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</si>
  <si>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</si>
  <si>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</si>
  <si>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</si>
  <si>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</si>
  <si>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</si>
  <si>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</si>
  <si>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</si>
  <si>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</si>
  <si>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</si>
  <si>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</si>
  <si>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</si>
  <si>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</si>
  <si>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</si>
  <si>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</si>
  <si>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</si>
  <si>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</si>
  <si>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</si>
  <si>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</si>
  <si>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</si>
  <si>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</si>
  <si>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</si>
  <si>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</si>
  <si>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</si>
  <si>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</si>
  <si>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</si>
  <si>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</si>
  <si>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</si>
  <si>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</si>
  <si>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</si>
  <si>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</si>
  <si>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</si>
  <si>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</si>
  <si>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</si>
  <si>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</si>
  <si>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</si>
  <si>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</si>
  <si>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</si>
  <si>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</si>
  <si>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</si>
  <si>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</si>
  <si>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</si>
  <si>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</si>
  <si>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</si>
  <si>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</si>
  <si>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</si>
  <si>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</si>
  <si>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</si>
  <si>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</si>
  <si>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</si>
  <si>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</si>
  <si>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</si>
  <si>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</si>
  <si>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</si>
  <si>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</si>
  <si>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</si>
  <si>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</si>
  <si>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</si>
  <si>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</si>
  <si>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</si>
  <si>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</si>
  <si>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</si>
  <si>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</si>
  <si>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</si>
  <si>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</si>
  <si>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</si>
  <si>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</si>
  <si>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</si>
  <si>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</si>
  <si>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</si>
  <si>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</si>
  <si>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</si>
  <si>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</si>
  <si>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</si>
  <si>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</si>
  <si>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</si>
  <si>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</si>
  <si>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</si>
  <si>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</si>
  <si>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</si>
  <si>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</si>
  <si>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</si>
  <si>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</si>
  <si>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</si>
  <si>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</si>
  <si>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</si>
  <si>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</si>
  <si>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</si>
  <si>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</si>
  <si>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</si>
  <si>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</si>
  <si>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</si>
  <si>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</si>
  <si>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</si>
  <si>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</si>
  <si>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</si>
  <si>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</si>
  <si>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</si>
  <si>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</si>
  <si>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</si>
  <si>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</si>
  <si>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</si>
  <si>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</si>
  <si>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</si>
  <si>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</si>
  <si>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</si>
  <si>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</si>
  <si>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</si>
  <si>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</si>
  <si>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</si>
  <si>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</si>
  <si>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</si>
  <si>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</si>
  <si>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</si>
  <si>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</si>
  <si>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</si>
  <si>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</si>
  <si>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</si>
  <si>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</si>
  <si>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</si>
  <si>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</si>
  <si>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</si>
  <si>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</si>
  <si>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</si>
  <si>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</si>
  <si>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</si>
  <si>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</si>
  <si>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</si>
  <si>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</si>
  <si>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</si>
  <si>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</si>
  <si>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</si>
  <si>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</si>
  <si>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</si>
  <si>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</si>
  <si>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</si>
  <si>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</si>
  <si>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</si>
  <si>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</si>
  <si>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</si>
  <si>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</si>
  <si>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</si>
  <si>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</si>
  <si>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</si>
  <si>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</si>
  <si>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</si>
  <si>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</si>
  <si>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</si>
  <si>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</si>
  <si>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</si>
  <si>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</si>
  <si>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</si>
  <si>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</si>
  <si>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</si>
  <si>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</si>
  <si>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</si>
  <si>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</si>
  <si>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</si>
  <si>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</si>
  <si>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</si>
  <si>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</si>
  <si>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</si>
  <si>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</si>
  <si>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</si>
  <si>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</si>
  <si>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</si>
  <si>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</si>
  <si>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</si>
  <si>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</si>
  <si>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</si>
  <si>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</si>
  <si>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</si>
  <si>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</si>
  <si>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</si>
  <si>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</si>
  <si>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</si>
  <si>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</si>
  <si>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</si>
  <si>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</si>
  <si>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</si>
  <si>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</si>
  <si>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</si>
  <si>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</si>
  <si>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</si>
  <si>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</si>
  <si>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</si>
  <si>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</si>
  <si>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</si>
  <si>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</si>
  <si>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</si>
  <si>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</si>
  <si>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</si>
  <si>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</si>
  <si>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</si>
  <si>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</si>
  <si>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</si>
  <si>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</si>
  <si>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</si>
  <si>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</si>
  <si>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</si>
  <si>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</si>
  <si>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</si>
  <si>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</si>
  <si>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</si>
  <si>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</si>
  <si>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</si>
  <si>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</si>
  <si>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</si>
  <si>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</si>
  <si>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</si>
  <si>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</si>
  <si>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</si>
  <si>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</si>
  <si>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</si>
  <si>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</si>
  <si>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</si>
  <si>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</si>
  <si>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</si>
  <si>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</si>
  <si>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</si>
  <si>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</si>
  <si>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</si>
  <si>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</si>
  <si>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</si>
  <si>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</si>
  <si>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</si>
  <si>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</si>
  <si>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</si>
  <si>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</si>
  <si>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</si>
  <si>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</si>
  <si>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</si>
  <si>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</si>
  <si>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</si>
  <si>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</si>
  <si>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</si>
  <si>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</si>
  <si>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</si>
  <si>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</si>
  <si>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</si>
  <si>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</si>
  <si>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</si>
  <si>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</si>
  <si>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</si>
  <si>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</si>
  <si>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</si>
  <si>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</si>
  <si>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</si>
  <si>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</si>
  <si>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</si>
  <si>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</si>
  <si>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</si>
  <si>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</si>
  <si>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</si>
  <si>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</si>
  <si>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</si>
  <si>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</si>
  <si>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</si>
  <si>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</si>
  <si>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</si>
  <si>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</si>
  <si>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</si>
  <si>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</si>
  <si>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</si>
  <si>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</si>
  <si>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</si>
  <si>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</si>
  <si>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</si>
  <si>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</si>
  <si>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</si>
  <si>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</si>
  <si>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</si>
  <si>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</si>
  <si>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</si>
  <si>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</si>
  <si>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</si>
  <si>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</si>
  <si>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</si>
  <si>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</si>
  <si>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</si>
  <si>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</si>
  <si>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</si>
  <si>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</si>
  <si>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</si>
  <si>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</si>
  <si>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</si>
  <si>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</si>
  <si>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</si>
  <si>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</si>
  <si>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</si>
  <si>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</si>
  <si>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</si>
  <si>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</si>
  <si>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</si>
  <si>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</si>
  <si>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</si>
  <si>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</si>
  <si>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</si>
  <si>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</si>
  <si>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</si>
  <si>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</si>
  <si>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</si>
  <si>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</si>
  <si>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</si>
  <si>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</si>
  <si>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</si>
  <si>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</si>
  <si>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</si>
  <si>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</si>
  <si>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</si>
  <si>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</si>
  <si>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</si>
  <si>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</si>
  <si>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</si>
  <si>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</si>
  <si>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</si>
  <si>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</si>
  <si>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</si>
  <si>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</si>
  <si>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</si>
  <si>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</si>
  <si>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</si>
  <si>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</si>
  <si>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</si>
  <si>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</si>
  <si>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</si>
  <si>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</si>
  <si>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</si>
  <si>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</si>
  <si>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</si>
  <si>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</si>
  <si>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</si>
  <si>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</si>
  <si>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</si>
  <si>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</si>
  <si>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</si>
  <si>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</si>
  <si>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</si>
  <si>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</si>
  <si>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</si>
  <si>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</si>
  <si>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</si>
  <si>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</si>
  <si>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</si>
  <si>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</si>
  <si>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</si>
  <si>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</si>
  <si>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</si>
  <si>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</si>
  <si>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</si>
  <si>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</si>
  <si>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</si>
  <si>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</si>
  <si>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</si>
  <si>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</si>
  <si>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</si>
  <si>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</si>
  <si>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</si>
  <si>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</si>
  <si>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</si>
  <si>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</si>
  <si>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</si>
  <si>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</si>
  <si>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</si>
  <si>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</si>
  <si>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</si>
  <si>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</si>
  <si>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</si>
  <si>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</si>
  <si>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</si>
  <si>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</si>
  <si>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</si>
  <si>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</si>
  <si>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</si>
  <si>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</si>
  <si>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</si>
  <si>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</si>
  <si>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</si>
  <si>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</si>
  <si>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</si>
  <si>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</si>
  <si>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</si>
  <si>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</si>
  <si>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</si>
  <si>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</si>
  <si>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</si>
  <si>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</si>
  <si>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</si>
  <si>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</si>
  <si>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</si>
  <si>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</si>
  <si>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</si>
  <si>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</si>
  <si>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</si>
  <si>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</si>
  <si>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</si>
  <si>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</si>
  <si>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</si>
  <si>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</si>
  <si>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</si>
  <si>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</si>
  <si>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</si>
  <si>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</si>
  <si>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</si>
  <si>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</si>
  <si>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</si>
  <si>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</si>
  <si>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</si>
  <si>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</si>
  <si>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</si>
  <si>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</si>
  <si>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</si>
  <si>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</si>
  <si>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</si>
  <si>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</si>
  <si>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</si>
  <si>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</si>
  <si>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</si>
  <si>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</si>
  <si>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</si>
  <si>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</si>
  <si>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</si>
  <si>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</si>
  <si>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</si>
  <si>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</si>
  <si>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</si>
  <si>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</si>
  <si>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</si>
  <si>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</si>
  <si>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</si>
  <si>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</si>
  <si>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</si>
  <si>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</si>
  <si>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</si>
  <si>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</si>
  <si>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</si>
  <si>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</si>
  <si>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</si>
  <si>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</si>
  <si>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</si>
  <si>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</si>
  <si>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</si>
  <si>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</si>
  <si>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</si>
  <si>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</si>
  <si>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</si>
  <si>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</si>
  <si>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</si>
  <si>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</si>
  <si>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</si>
  <si>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</si>
  <si>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</si>
  <si>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</si>
  <si>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</si>
  <si>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</si>
  <si>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</si>
  <si>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</si>
  <si>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</si>
  <si>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</si>
  <si>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</si>
  <si>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</si>
  <si>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</si>
  <si>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</si>
  <si>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</si>
  <si>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</si>
  <si>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</si>
  <si>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</si>
  <si>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</si>
  <si>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</si>
  <si>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</si>
  <si>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</si>
  <si>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</si>
  <si>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</si>
  <si>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</si>
  <si>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</si>
  <si>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</si>
  <si>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</si>
  <si>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</si>
  <si>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</si>
  <si>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</si>
  <si>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</si>
  <si>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</si>
  <si>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</si>
  <si>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</si>
  <si>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</si>
  <si>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</si>
  <si>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</si>
  <si>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</si>
  <si>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</si>
  <si>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</si>
  <si>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</si>
  <si>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</si>
  <si>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</si>
  <si>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</si>
  <si>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</si>
  <si>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</si>
  <si>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</si>
  <si>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</si>
  <si>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</si>
  <si>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</si>
  <si>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</si>
  <si>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</si>
  <si>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</si>
  <si>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</si>
  <si>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</si>
  <si>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</si>
  <si>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</si>
  <si>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</si>
  <si>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</si>
  <si>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</si>
  <si>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</si>
  <si>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</si>
  <si>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</si>
  <si>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</si>
  <si>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</si>
  <si>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</si>
  <si>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</si>
  <si>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</si>
  <si>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</si>
  <si>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</si>
  <si>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</si>
  <si>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</si>
  <si>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</si>
  <si>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</si>
  <si>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</si>
  <si>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</si>
  <si>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</si>
  <si>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</si>
  <si>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</si>
  <si>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</si>
  <si>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</si>
  <si>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</si>
  <si>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</si>
  <si>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</si>
  <si>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</si>
  <si>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</si>
  <si>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</si>
  <si>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</si>
  <si>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</si>
  <si>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</si>
  <si>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</si>
  <si>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</si>
  <si>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</si>
  <si>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</si>
  <si>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</si>
  <si>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</si>
  <si>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</si>
  <si>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</si>
  <si>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</si>
  <si>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</si>
  <si>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</si>
  <si>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</si>
  <si>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</si>
  <si>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</si>
  <si>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</si>
  <si>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</si>
  <si>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</si>
  <si>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</si>
  <si>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</si>
  <si>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</si>
  <si>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</si>
  <si>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</si>
  <si>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</si>
  <si>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</si>
  <si>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</si>
  <si>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</si>
  <si>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</si>
  <si>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</si>
  <si>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</si>
  <si>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</si>
  <si>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</si>
  <si>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</si>
  <si>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</si>
  <si>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</si>
  <si>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</si>
  <si>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</si>
  <si>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</si>
  <si>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</si>
  <si>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</si>
  <si>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</si>
  <si>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</si>
  <si>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</si>
  <si>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</si>
  <si>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</si>
  <si>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</si>
  <si>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</si>
  <si>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</si>
  <si>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</si>
  <si>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</si>
  <si>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</si>
  <si>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</si>
  <si>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</si>
  <si>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</si>
  <si>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</si>
  <si>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</si>
  <si>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</si>
  <si>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</si>
  <si>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</si>
  <si>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</si>
  <si>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</si>
  <si>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</si>
  <si>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</si>
  <si>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</si>
  <si>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</si>
  <si>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</si>
  <si>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</si>
  <si>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</si>
  <si>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</si>
  <si>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</si>
  <si>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</si>
  <si>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</si>
  <si>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</si>
  <si>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</si>
  <si>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</si>
  <si>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</si>
  <si>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</si>
  <si>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</si>
  <si>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</si>
  <si>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</si>
  <si>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</si>
  <si>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</si>
  <si>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</si>
  <si>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</si>
  <si>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</si>
  <si>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</si>
  <si>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</si>
  <si>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</si>
  <si>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</si>
  <si>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</si>
  <si>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</si>
  <si>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</si>
  <si>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</si>
  <si>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</si>
  <si>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</si>
  <si>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</si>
  <si>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</si>
  <si>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</si>
  <si>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</si>
  <si>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</si>
  <si>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</si>
  <si>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</si>
  <si>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</si>
  <si>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</si>
  <si>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</si>
  <si>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</si>
  <si>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</si>
  <si>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</si>
  <si>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</si>
  <si>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</si>
  <si>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</si>
  <si>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</si>
  <si>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</si>
  <si>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</si>
  <si>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</si>
  <si>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</si>
  <si>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</si>
  <si>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</si>
  <si>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</si>
  <si>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</si>
  <si>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</si>
  <si>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</si>
  <si>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</si>
  <si>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</si>
  <si>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</si>
  <si>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</si>
  <si>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</si>
  <si>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</si>
  <si>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</si>
  <si>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</si>
  <si>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</si>
  <si>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</si>
  <si>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</si>
  <si>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</si>
  <si>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</si>
  <si>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</si>
  <si>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</si>
  <si>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</si>
  <si>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</si>
  <si>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</si>
  <si>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</si>
  <si>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</si>
  <si>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</si>
  <si>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</si>
  <si>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</si>
  <si>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</si>
  <si>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</si>
  <si>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</si>
  <si>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</si>
  <si>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</si>
  <si>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</si>
  <si>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</si>
  <si>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</si>
  <si>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</si>
  <si>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</si>
  <si>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</si>
  <si>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</si>
  <si>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</si>
  <si>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</si>
  <si>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</si>
  <si>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</si>
  <si>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</si>
  <si>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</si>
  <si>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</si>
  <si>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</si>
  <si>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</si>
  <si>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</si>
  <si>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</si>
  <si>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</si>
  <si>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</si>
  <si>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</si>
  <si>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</si>
  <si>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</si>
  <si>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</si>
  <si>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</si>
  <si>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</si>
  <si>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</si>
  <si>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</si>
  <si>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</si>
  <si>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</si>
  <si>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</si>
  <si>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</si>
  <si>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</si>
  <si>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</si>
  <si>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</si>
  <si>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</si>
  <si>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</si>
  <si>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</si>
  <si>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</si>
  <si>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</si>
  <si>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</si>
  <si>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</si>
  <si>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</si>
  <si>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</si>
  <si>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</si>
  <si>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</si>
  <si>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</si>
  <si>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</si>
  <si>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</si>
  <si>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</si>
  <si>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</si>
  <si>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</si>
  <si>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</si>
  <si>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</si>
  <si>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</si>
  <si>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</si>
  <si>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</si>
  <si>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</si>
  <si>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</si>
  <si>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</si>
  <si>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</si>
  <si>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</si>
  <si>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</si>
  <si>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</si>
  <si>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</si>
  <si>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</si>
  <si>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</si>
  <si>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</si>
  <si>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</si>
  <si>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</si>
  <si>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</si>
  <si>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</si>
  <si>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</si>
  <si>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</si>
  <si>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</si>
  <si>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</si>
  <si>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</si>
  <si>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</si>
  <si>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</si>
  <si>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</si>
  <si>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</si>
  <si>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</si>
  <si>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</si>
  <si>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</si>
  <si>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</si>
  <si>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</si>
  <si>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</si>
  <si>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</si>
  <si>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</si>
  <si>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</si>
  <si>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</si>
  <si>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</si>
  <si>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</si>
  <si>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</si>
  <si>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</si>
  <si>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</si>
  <si>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</si>
  <si>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</si>
  <si>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</si>
  <si>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</si>
  <si>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</si>
  <si>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</si>
  <si>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</si>
  <si>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</si>
  <si>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</si>
  <si>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</si>
  <si>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</si>
  <si>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</si>
  <si>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</si>
  <si>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</si>
  <si>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</si>
  <si>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</si>
  <si>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</si>
  <si>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</si>
  <si>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</si>
  <si>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</si>
  <si>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</si>
  <si>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</si>
  <si>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</si>
  <si>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</si>
  <si>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</si>
  <si>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</si>
  <si>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</si>
  <si>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</si>
  <si>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</si>
  <si>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</si>
  <si>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</si>
  <si>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</si>
  <si>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</si>
  <si>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</si>
  <si>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</si>
  <si>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</si>
  <si>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</si>
  <si>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</si>
  <si>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</si>
  <si>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</si>
  <si>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</si>
  <si>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</si>
  <si>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</si>
  <si>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</si>
  <si>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</si>
  <si>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</si>
  <si>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</si>
  <si>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</si>
  <si>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</si>
  <si>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</si>
  <si>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</si>
  <si>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</si>
  <si>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</si>
  <si>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</si>
  <si>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</si>
  <si>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</si>
  <si>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</si>
  <si>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</si>
  <si>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</si>
  <si>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</si>
  <si>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</si>
  <si>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</si>
  <si>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</si>
  <si>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</si>
  <si>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</si>
  <si>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</si>
  <si>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</si>
  <si>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</si>
  <si>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</si>
  <si>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</si>
  <si>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</si>
  <si>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</si>
  <si>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</si>
  <si>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</si>
  <si>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</si>
  <si>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</si>
  <si>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</si>
  <si>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</si>
  <si>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</si>
  <si>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</si>
  <si>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</si>
  <si>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</si>
  <si>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</si>
  <si>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</si>
  <si>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</si>
  <si>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</si>
  <si>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</si>
  <si>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</si>
  <si>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</si>
  <si>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</si>
  <si>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</si>
  <si>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</si>
  <si>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</si>
  <si>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</si>
  <si>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</si>
  <si>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</si>
  <si>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</si>
  <si>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</si>
  <si>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</si>
  <si>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</si>
  <si>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</si>
  <si>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</si>
  <si>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</si>
  <si>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</si>
  <si>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</si>
  <si>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</si>
  <si>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</si>
  <si>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</si>
  <si>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</si>
  <si>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</si>
  <si>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</si>
  <si>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</si>
  <si>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</si>
  <si>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</si>
  <si>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</si>
  <si>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</si>
  <si>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</si>
  <si>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</si>
  <si>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</si>
  <si>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</si>
  <si>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</si>
  <si>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</si>
  <si>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</si>
  <si>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</si>
  <si>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</si>
  <si>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</si>
  <si>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</si>
  <si>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</si>
  <si>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</si>
  <si>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</si>
  <si>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</si>
  <si>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</si>
  <si>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</si>
  <si>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</si>
  <si>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</si>
  <si>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</si>
  <si>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</si>
  <si>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</si>
  <si>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</si>
  <si>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</si>
  <si>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</si>
  <si>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</si>
  <si>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</si>
  <si>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</si>
  <si>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</si>
  <si>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</si>
  <si>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</si>
  <si>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</si>
  <si>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</si>
  <si>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</si>
  <si>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</si>
  <si>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</si>
  <si>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</si>
  <si>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</si>
  <si>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</si>
  <si>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</si>
  <si>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</si>
  <si>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</si>
  <si>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</si>
  <si>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</si>
  <si>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</si>
  <si>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</si>
  <si>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</si>
  <si>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</si>
  <si>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</si>
  <si>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</si>
  <si>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</si>
  <si>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</si>
  <si>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</si>
  <si>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</si>
  <si>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</si>
  <si>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</si>
  <si>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</si>
  <si>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</si>
  <si>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</si>
  <si>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</si>
  <si>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</si>
  <si>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</si>
  <si>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</si>
  <si>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</si>
  <si>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</si>
  <si>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</si>
  <si>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</si>
  <si>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</si>
  <si>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</si>
  <si>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</si>
  <si>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</si>
  <si>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</si>
  <si>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</si>
  <si>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</si>
  <si>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</si>
  <si>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</si>
  <si>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</si>
  <si>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</si>
  <si>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</si>
  <si>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</si>
  <si>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</si>
  <si>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</si>
  <si>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</si>
  <si>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</si>
  <si>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</si>
  <si>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</si>
  <si>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</si>
  <si>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</si>
  <si>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</si>
  <si>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</si>
  <si>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</si>
  <si>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</si>
  <si>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</si>
  <si>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</si>
  <si>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</si>
  <si>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</si>
  <si>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</si>
  <si>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</si>
  <si>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</si>
  <si>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</si>
  <si>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</si>
  <si>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</si>
  <si>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</si>
  <si>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</si>
  <si>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</si>
  <si>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</si>
  <si>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</si>
  <si>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</si>
  <si>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</si>
  <si>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</si>
  <si>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</si>
  <si>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</si>
  <si>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</si>
  <si>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</si>
  <si>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</si>
  <si>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</si>
  <si>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</si>
  <si>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</si>
  <si>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</si>
  <si>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</si>
  <si>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</si>
  <si>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</si>
  <si>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</si>
  <si>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</si>
  <si>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</si>
  <si>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</si>
  <si>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</si>
  <si>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</si>
  <si>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</si>
  <si>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</si>
  <si>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</si>
  <si>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</si>
  <si>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</si>
  <si>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</si>
  <si>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</si>
  <si>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</si>
  <si>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</si>
  <si>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</si>
  <si>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</si>
  <si>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</si>
  <si>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</si>
  <si>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</si>
  <si>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</si>
  <si>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</si>
  <si>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</si>
  <si>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</si>
  <si>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</si>
  <si>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</si>
  <si>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</si>
  <si>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</si>
  <si>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</si>
  <si>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</si>
  <si>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</si>
  <si>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</si>
  <si>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</si>
  <si>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</si>
  <si>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</si>
  <si>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</si>
  <si>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</si>
  <si>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</si>
  <si>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</si>
  <si>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</si>
  <si>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</si>
  <si>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</si>
  <si>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</si>
  <si>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</si>
  <si>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</si>
  <si>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</si>
  <si>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</si>
  <si>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</si>
  <si>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</si>
  <si>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</si>
  <si>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</si>
  <si>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</si>
  <si>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</si>
  <si>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</si>
  <si>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</si>
  <si>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</si>
  <si>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</si>
  <si>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</si>
  <si>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</si>
  <si>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</si>
  <si>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</si>
  <si>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</si>
  <si>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</si>
  <si>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</si>
  <si>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</si>
  <si>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</si>
  <si>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</si>
  <si>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</si>
  <si>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</si>
  <si>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</si>
  <si>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</si>
  <si>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</si>
  <si>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</si>
  <si>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</si>
  <si>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</si>
  <si>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</si>
  <si>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</si>
  <si>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</si>
  <si>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</si>
  <si>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</si>
  <si>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</si>
  <si>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</si>
  <si>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</si>
  <si>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</si>
  <si>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</si>
  <si>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</si>
  <si>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</si>
  <si>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</si>
  <si>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</si>
  <si>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</si>
  <si>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</si>
  <si>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</si>
  <si>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</si>
  <si>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</si>
  <si>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</si>
  <si>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</si>
  <si>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</si>
  <si>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</si>
  <si>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</si>
  <si>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</si>
  <si>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</si>
  <si>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</si>
  <si>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</si>
  <si>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</si>
  <si>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</si>
  <si>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</si>
  <si>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</si>
  <si>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</si>
  <si>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</si>
  <si>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</si>
  <si>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</si>
  <si>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</si>
  <si>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</si>
  <si>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</si>
  <si>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</si>
  <si>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</si>
  <si>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</si>
  <si>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</si>
  <si>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</si>
  <si>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</si>
  <si>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</si>
  <si>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</si>
  <si>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</si>
  <si>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</si>
  <si>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</si>
  <si>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</si>
  <si>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</si>
  <si>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</si>
  <si>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</si>
  <si>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</si>
  <si>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</si>
  <si>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</si>
  <si>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</si>
  <si>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</si>
  <si>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</si>
  <si>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</si>
  <si>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</si>
  <si>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</si>
  <si>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</si>
  <si>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</si>
  <si>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</si>
  <si>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</si>
  <si>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</si>
  <si>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</si>
  <si>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</si>
  <si>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</si>
  <si>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</si>
  <si>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</si>
  <si>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</si>
  <si>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</si>
  <si>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</si>
  <si>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</si>
  <si>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</si>
  <si>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</si>
  <si>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</si>
  <si>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</si>
  <si>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</si>
  <si>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</si>
  <si>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</si>
  <si>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</si>
  <si>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</si>
  <si>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</si>
  <si>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</si>
  <si>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</si>
  <si>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</si>
  <si>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</si>
  <si>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</si>
  <si>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</si>
  <si>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</si>
  <si>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</si>
  <si>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</si>
  <si>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</si>
  <si>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</si>
  <si>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</si>
  <si>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</si>
  <si>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</si>
  <si>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</si>
  <si>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</si>
  <si>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</si>
  <si>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</si>
  <si>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</si>
  <si>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</si>
  <si>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</si>
  <si>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</si>
  <si>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</si>
  <si>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</si>
  <si>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</si>
  <si>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</si>
  <si>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</si>
  <si>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</si>
  <si>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</si>
  <si>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</si>
  <si>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</si>
  <si>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</si>
  <si>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</si>
  <si>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</si>
  <si>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</si>
  <si>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</si>
  <si>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</si>
  <si>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</si>
  <si>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</si>
  <si>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</si>
  <si>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</si>
  <si>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</si>
  <si>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</si>
  <si>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</si>
  <si>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</si>
  <si>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</si>
  <si>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</si>
  <si>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</si>
  <si>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</si>
  <si>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</si>
  <si>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</si>
  <si>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</si>
  <si>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</si>
  <si>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</si>
  <si>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</si>
  <si>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</si>
  <si>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</si>
  <si>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</si>
  <si>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</si>
  <si>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</si>
  <si>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</si>
  <si>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</si>
  <si>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</si>
  <si>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</si>
  <si>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</si>
  <si>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</si>
  <si>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</si>
  <si>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</si>
  <si>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</si>
  <si>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</si>
  <si>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</si>
  <si>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</si>
  <si>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</si>
  <si>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</si>
  <si>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</si>
  <si>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</si>
  <si>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</si>
  <si>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</si>
  <si>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</si>
  <si>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</si>
  <si>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</si>
  <si>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</si>
  <si>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</si>
  <si>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</si>
  <si>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</si>
  <si>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</si>
  <si>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</si>
  <si>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</si>
  <si>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</si>
  <si>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</si>
  <si>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</si>
  <si>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</si>
  <si>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</si>
  <si>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</si>
  <si>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</si>
  <si>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</si>
  <si>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</si>
  <si>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</si>
  <si>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</si>
  <si>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</si>
  <si>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</si>
  <si>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</si>
  <si>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</si>
  <si>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</si>
  <si>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</si>
  <si>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</si>
  <si>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</si>
  <si>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</si>
  <si>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</si>
  <si>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</si>
  <si>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</si>
  <si>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</si>
  <si>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</si>
  <si>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</si>
  <si>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</si>
  <si>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</si>
  <si>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</si>
  <si>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</si>
  <si>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</si>
  <si>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</si>
  <si>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</si>
  <si>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</si>
  <si>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</si>
  <si>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</si>
  <si>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</si>
  <si>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</si>
  <si>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</si>
  <si>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</si>
  <si>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</si>
  <si>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</si>
  <si>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</si>
  <si>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</si>
  <si>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</si>
  <si>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</si>
  <si>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</si>
  <si>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</si>
  <si>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</si>
  <si>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</si>
  <si>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</si>
  <si>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</si>
  <si>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</si>
  <si>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</si>
  <si>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</si>
  <si>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</si>
  <si>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</si>
  <si>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</si>
  <si>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</si>
  <si>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</si>
  <si>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</si>
  <si>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</si>
  <si>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</si>
  <si>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</si>
  <si>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</si>
  <si>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</si>
  <si>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</si>
  <si>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</si>
  <si>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</si>
  <si>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</si>
  <si>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</si>
  <si>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</si>
  <si>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</si>
  <si>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</si>
  <si>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</si>
  <si>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</si>
  <si>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</si>
  <si>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</si>
  <si>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</si>
  <si>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</si>
  <si>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</si>
  <si>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</si>
  <si>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</si>
  <si>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</si>
  <si>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</si>
  <si>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</si>
  <si>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</si>
  <si>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</si>
  <si>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</si>
  <si>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</si>
  <si>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</si>
  <si>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</si>
  <si>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</si>
  <si>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</si>
  <si>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</si>
  <si>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</si>
  <si>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</si>
  <si>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</si>
  <si>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</si>
  <si>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</si>
  <si>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</si>
  <si>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</si>
  <si>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</si>
  <si>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</si>
  <si>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</si>
  <si>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</si>
  <si>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</si>
  <si>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</si>
  <si>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</si>
  <si>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</si>
  <si>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</si>
  <si>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</si>
  <si>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</si>
  <si>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</si>
  <si>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</si>
  <si>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</si>
  <si>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</si>
  <si>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</si>
  <si>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</si>
  <si>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</si>
  <si>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</si>
  <si>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</si>
  <si>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</si>
  <si>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</si>
  <si>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</si>
  <si>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</si>
  <si>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</si>
  <si>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</si>
  <si>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</si>
  <si>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</si>
  <si>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</si>
  <si>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</si>
  <si>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</si>
  <si>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</si>
  <si>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</si>
  <si>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</si>
  <si>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</si>
  <si>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</si>
  <si>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</si>
  <si>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</si>
  <si>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</si>
  <si>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</si>
  <si>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</si>
  <si>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</si>
  <si>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</si>
  <si>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</si>
  <si>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</si>
  <si>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</si>
  <si>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</si>
  <si>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</si>
  <si>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</si>
  <si>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</si>
  <si>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</si>
  <si>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</si>
  <si>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</si>
  <si>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</si>
  <si>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</si>
  <si>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</si>
  <si>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</si>
  <si>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</si>
  <si>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</si>
  <si>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</si>
  <si>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</si>
  <si>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</si>
  <si>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</si>
  <si>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</si>
  <si>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</si>
  <si>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</si>
  <si>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</si>
  <si>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</si>
  <si>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</si>
  <si>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</si>
  <si>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</si>
  <si>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</si>
  <si>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</si>
  <si>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</si>
  <si>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</si>
  <si>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</si>
  <si>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</si>
  <si>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</si>
  <si>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</si>
  <si>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</si>
  <si>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</si>
  <si>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</si>
  <si>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</si>
  <si>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</si>
  <si>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</si>
  <si>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</si>
  <si>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</si>
  <si>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</si>
  <si>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</si>
  <si>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</si>
  <si>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</si>
  <si>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</si>
  <si>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</si>
  <si>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</si>
  <si>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</si>
  <si>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</si>
  <si>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</si>
  <si>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</si>
  <si>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</si>
  <si>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</si>
  <si>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</si>
  <si>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</si>
  <si>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</si>
  <si>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</si>
  <si>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</si>
  <si>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</si>
  <si>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</si>
  <si>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</si>
  <si>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</si>
  <si>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</si>
  <si>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</si>
  <si>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</si>
  <si>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</si>
  <si>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</si>
  <si>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</si>
  <si>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</si>
  <si>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</si>
  <si>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</si>
  <si>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</si>
  <si>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</si>
  <si>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</si>
  <si>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</si>
  <si>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</si>
  <si>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</si>
  <si>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</si>
  <si>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</si>
  <si>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</si>
  <si>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</si>
  <si>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</si>
  <si>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</si>
  <si>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</si>
  <si>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</si>
  <si>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</si>
  <si>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</si>
  <si>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</si>
  <si>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</si>
  <si>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</si>
  <si>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</si>
  <si>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</si>
  <si>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</si>
  <si>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</si>
  <si>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</si>
  <si>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</si>
  <si>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</si>
  <si>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</si>
  <si>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</si>
  <si>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</si>
  <si>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</si>
  <si>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</si>
  <si>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</si>
  <si>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</si>
  <si>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</si>
  <si>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</si>
  <si>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</si>
  <si>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</si>
  <si>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</si>
  <si>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</si>
  <si>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</si>
  <si>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</si>
  <si>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</si>
  <si>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</si>
  <si>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</si>
  <si>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</si>
  <si>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</si>
  <si>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</si>
  <si>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</si>
  <si>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</si>
  <si>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</si>
  <si>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</si>
  <si>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</si>
  <si>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</si>
  <si>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</si>
  <si>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</si>
  <si>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</si>
  <si>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</si>
  <si>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</si>
  <si>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</si>
  <si>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</si>
  <si>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</si>
  <si>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</si>
  <si>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</si>
  <si>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</si>
  <si>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</si>
  <si>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</si>
  <si>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</si>
  <si>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</si>
  <si>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</si>
  <si>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</si>
  <si>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</si>
  <si>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</si>
  <si>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</si>
  <si>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</si>
  <si>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</si>
  <si>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</si>
  <si>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</si>
  <si>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</si>
  <si>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</si>
  <si>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</si>
  <si>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</si>
  <si>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</si>
  <si>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</si>
  <si>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</si>
  <si>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</si>
  <si>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</si>
  <si>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</si>
  <si>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</si>
  <si>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</si>
  <si>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</si>
  <si>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</si>
  <si>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</si>
  <si>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</si>
  <si>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</si>
  <si>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</si>
  <si>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</si>
  <si>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</si>
  <si>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</si>
  <si>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</si>
  <si>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</si>
  <si>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</si>
  <si>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</si>
  <si>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</si>
  <si>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</si>
  <si>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</si>
  <si>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</si>
  <si>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</si>
  <si>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</si>
  <si>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</si>
  <si>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</si>
  <si>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</si>
  <si>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</si>
  <si>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</si>
  <si>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</si>
  <si>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</si>
  <si>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</si>
  <si>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</si>
  <si>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</si>
  <si>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</si>
  <si>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</si>
  <si>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</si>
  <si>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</si>
  <si>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</si>
  <si>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</si>
  <si>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</si>
  <si>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</si>
  <si>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</si>
  <si>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</si>
  <si>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</si>
  <si>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</si>
  <si>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</si>
  <si>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</si>
  <si>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</si>
  <si>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</si>
  <si>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</si>
  <si>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</si>
  <si>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</si>
  <si>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</si>
  <si>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</si>
  <si>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</si>
  <si>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</si>
  <si>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</si>
  <si>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</si>
  <si>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</si>
  <si>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</si>
  <si>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</si>
  <si>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</si>
  <si>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</si>
  <si>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</si>
  <si>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</si>
  <si>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</si>
  <si>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</si>
  <si>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</si>
  <si>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</si>
  <si>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</si>
  <si>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</si>
  <si>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</si>
  <si>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</si>
  <si>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</si>
  <si>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</si>
  <si>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</si>
  <si>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</si>
  <si>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</si>
  <si>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</si>
  <si>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</si>
  <si>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</si>
  <si>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</si>
  <si>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</si>
  <si>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</si>
  <si>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</si>
  <si>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</si>
  <si>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</si>
  <si>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</si>
  <si>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</si>
  <si>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</si>
  <si>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</si>
  <si>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</si>
  <si>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</si>
  <si>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</si>
  <si>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</si>
  <si>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</si>
  <si>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</si>
  <si>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</si>
  <si>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</si>
  <si>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</si>
  <si>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</si>
  <si>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</si>
  <si>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</si>
  <si>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</si>
  <si>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</si>
  <si>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</si>
  <si>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</si>
  <si>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</si>
  <si>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</si>
  <si>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</si>
  <si>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</si>
  <si>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</si>
  <si>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</si>
  <si>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</si>
  <si>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</si>
  <si>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</si>
  <si>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</si>
  <si>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</si>
  <si>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</si>
  <si>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</si>
  <si>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</si>
  <si>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</si>
  <si>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</si>
  <si>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</si>
  <si>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</si>
  <si>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</si>
  <si>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</si>
  <si>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</si>
  <si>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</si>
  <si>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</si>
  <si>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</si>
  <si>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</si>
  <si>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</si>
  <si>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</si>
  <si>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</si>
  <si>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</si>
  <si>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</si>
  <si>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</si>
  <si>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</si>
  <si>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</si>
  <si>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</si>
  <si>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</si>
  <si>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</si>
  <si>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</si>
  <si>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</si>
  <si>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</si>
  <si>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</si>
  <si>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</si>
  <si>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</si>
  <si>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</si>
  <si>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</si>
  <si>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</si>
  <si>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</si>
  <si>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</si>
  <si>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</si>
  <si>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</si>
  <si>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</si>
  <si>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</si>
  <si>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</si>
  <si>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</si>
  <si>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</si>
  <si>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</si>
  <si>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</si>
  <si>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</si>
  <si>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</si>
  <si>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</si>
  <si>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</si>
  <si>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</si>
  <si>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</si>
  <si>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</si>
  <si>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</si>
  <si>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</si>
  <si>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</si>
  <si>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</si>
  <si>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</si>
  <si>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</si>
  <si>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</si>
  <si>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</si>
  <si>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</si>
  <si>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</si>
  <si>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</si>
  <si>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</si>
  <si>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</si>
  <si>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</si>
  <si>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</si>
  <si>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</si>
  <si>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</si>
  <si>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</si>
  <si>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</si>
  <si>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</si>
  <si>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</si>
  <si>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</si>
  <si>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</si>
  <si>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</si>
  <si>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</si>
  <si>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</si>
  <si>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</si>
  <si>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</si>
  <si>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</si>
  <si>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</si>
  <si>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</si>
  <si>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</si>
  <si>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</si>
  <si>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</si>
  <si>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</si>
  <si>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</si>
  <si>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</si>
  <si>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</si>
  <si>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</si>
  <si>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</si>
  <si>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</si>
  <si>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</si>
  <si>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</si>
  <si>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</si>
  <si>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</si>
  <si>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</si>
  <si>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</si>
  <si>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</si>
  <si>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</si>
  <si>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</si>
  <si>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</si>
  <si>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</si>
  <si>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</si>
  <si>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</si>
  <si>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</si>
  <si>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</si>
  <si>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</si>
  <si>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</si>
  <si>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</si>
  <si>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</si>
  <si>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</si>
  <si>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</si>
  <si>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</si>
  <si>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</si>
  <si>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</si>
  <si>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</si>
  <si>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</si>
  <si>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</si>
  <si>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</si>
  <si>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</si>
  <si>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</si>
  <si>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</si>
  <si>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</si>
  <si>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</si>
  <si>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</si>
  <si>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</si>
  <si>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</si>
  <si>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</si>
  <si>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</si>
  <si>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</si>
  <si>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</si>
  <si>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</si>
  <si>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</si>
  <si>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</si>
  <si>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</si>
  <si>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</si>
  <si>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</si>
  <si>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</si>
  <si>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</si>
  <si>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</si>
  <si>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</si>
  <si>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</si>
  <si>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</si>
  <si>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</si>
  <si>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</si>
  <si>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</si>
  <si>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</si>
  <si>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</si>
  <si>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</si>
  <si>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</si>
  <si>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</si>
  <si>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</si>
  <si>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</si>
  <si>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</si>
  <si>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</si>
  <si>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</si>
  <si>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</si>
  <si>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</si>
  <si>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</si>
  <si>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</si>
  <si>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</si>
  <si>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</si>
  <si>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</si>
  <si>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</si>
  <si>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</si>
  <si>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</si>
  <si>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</si>
  <si>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</si>
  <si>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</si>
  <si>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</si>
  <si>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</si>
  <si>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</si>
  <si>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</si>
  <si>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</si>
  <si>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</si>
  <si>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</si>
  <si>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</si>
  <si>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</si>
  <si>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</si>
  <si>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</si>
  <si>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</si>
  <si>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</si>
  <si>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</si>
  <si>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</si>
  <si>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</si>
  <si>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</si>
  <si>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</si>
  <si>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</si>
  <si>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</si>
  <si>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</si>
  <si>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</si>
  <si>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</si>
  <si>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</si>
  <si>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</si>
  <si>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</si>
  <si>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</si>
  <si>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</si>
  <si>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</si>
  <si>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</si>
  <si>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</si>
  <si>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</si>
  <si>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</si>
  <si>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</si>
  <si>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</si>
  <si>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</si>
  <si>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</si>
  <si>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</si>
  <si>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</si>
  <si>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</si>
  <si>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</si>
  <si>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</si>
  <si>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</si>
  <si>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</si>
  <si>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</si>
  <si>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</si>
  <si>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</si>
  <si>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</si>
  <si>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</si>
  <si>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</si>
  <si>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</si>
  <si>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</si>
  <si>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</si>
  <si>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</si>
  <si>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</si>
  <si>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</si>
  <si>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</si>
  <si>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</si>
  <si>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</si>
  <si>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</si>
  <si>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</si>
  <si>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</si>
  <si>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</si>
  <si>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</si>
  <si>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</si>
  <si>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</si>
  <si>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</si>
  <si>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</si>
  <si>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</si>
  <si>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</si>
  <si>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</si>
  <si>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</si>
  <si>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</si>
  <si>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</si>
  <si>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</si>
  <si>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</si>
  <si>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</si>
  <si>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</si>
  <si>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</si>
  <si>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</si>
  <si>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</si>
  <si>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</si>
  <si>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</si>
  <si>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</si>
  <si>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</si>
  <si>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</si>
  <si>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</si>
  <si>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</si>
  <si>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</si>
  <si>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</si>
  <si>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</si>
  <si>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</si>
  <si>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</si>
  <si>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</si>
  <si>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</si>
  <si>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</si>
  <si>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</si>
  <si>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</si>
  <si>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</si>
  <si>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</si>
  <si>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</si>
  <si>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</si>
  <si>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</si>
  <si>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</si>
  <si>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</si>
  <si>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</si>
  <si>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</si>
  <si>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</si>
  <si>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</si>
  <si>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</si>
  <si>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</si>
  <si>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</si>
  <si>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</si>
  <si>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</si>
  <si>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</si>
  <si>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</si>
  <si>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</si>
  <si>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</si>
  <si>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</si>
  <si>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</si>
  <si>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</si>
  <si>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</si>
  <si>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</si>
  <si>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</si>
  <si>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</si>
  <si>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</si>
  <si>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</si>
  <si>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</si>
  <si>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</si>
  <si>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</si>
  <si>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</si>
  <si>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</si>
  <si>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</si>
  <si>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</si>
  <si>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</si>
  <si>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</si>
  <si>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</si>
  <si>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</si>
  <si>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</si>
  <si>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</si>
  <si>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</si>
  <si>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</si>
  <si>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</si>
  <si>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</si>
  <si>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</si>
  <si>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</si>
  <si>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</si>
  <si>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</si>
  <si>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</si>
  <si>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</si>
  <si>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</si>
  <si>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</si>
  <si>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</si>
  <si>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</si>
  <si>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</si>
  <si>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</si>
  <si>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</si>
  <si>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</si>
  <si>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</si>
  <si>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</si>
  <si>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</si>
  <si>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</si>
  <si>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</si>
  <si>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</si>
  <si>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</si>
  <si>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</si>
  <si>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</si>
  <si>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</si>
  <si>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</si>
  <si>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</si>
  <si>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</si>
  <si>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</si>
  <si>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</si>
  <si>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</si>
  <si>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</si>
  <si>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</si>
  <si>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</si>
  <si>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</si>
  <si>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</si>
  <si>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</si>
  <si>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</si>
  <si>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</si>
  <si>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</si>
  <si>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</si>
  <si>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</si>
  <si>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</si>
  <si>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</si>
  <si>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</si>
  <si>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</si>
  <si>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</si>
  <si>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</si>
  <si>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</si>
  <si>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</si>
  <si>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</si>
  <si>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</si>
  <si>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</si>
  <si>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</si>
  <si>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</si>
  <si>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</si>
  <si>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</si>
  <si>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</si>
  <si>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</si>
  <si>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</si>
  <si>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</si>
  <si>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</si>
  <si>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</si>
  <si>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</si>
  <si>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</si>
  <si>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</si>
  <si>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</si>
  <si>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</si>
  <si>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</si>
  <si>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</si>
  <si>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</si>
  <si>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</si>
  <si>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</si>
  <si>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</si>
  <si>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</si>
  <si>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</si>
  <si>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</si>
  <si>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</si>
  <si>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</si>
  <si>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</si>
  <si>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</si>
  <si>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</si>
  <si>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</si>
  <si>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</si>
  <si>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</si>
  <si>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</si>
  <si>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</si>
  <si>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</si>
  <si>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</si>
  <si>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</si>
  <si>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</si>
  <si>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</si>
  <si>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</si>
  <si>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</si>
  <si>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</si>
  <si>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</si>
  <si>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</si>
  <si>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</si>
  <si>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</si>
  <si>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</si>
  <si>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</si>
  <si>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</si>
  <si>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</si>
  <si>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</si>
  <si>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</si>
  <si>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</si>
  <si>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</si>
  <si>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</si>
  <si>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</si>
  <si>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</si>
  <si>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</si>
  <si>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</si>
  <si>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</si>
  <si>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</si>
  <si>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</si>
  <si>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</si>
  <si>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</si>
  <si>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</si>
  <si>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</si>
  <si>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</si>
  <si>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</si>
  <si>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</si>
  <si>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</si>
  <si>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</si>
  <si>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</si>
  <si>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</si>
  <si>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</si>
  <si>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</si>
  <si>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</si>
  <si>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</si>
  <si>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</si>
  <si>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</si>
  <si>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</si>
  <si>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</si>
  <si>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</si>
  <si>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</si>
  <si>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</si>
  <si>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</si>
  <si>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</si>
  <si>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</si>
  <si>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</si>
  <si>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</si>
  <si>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</si>
  <si>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</si>
  <si>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</si>
  <si>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</si>
  <si>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</si>
  <si>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</si>
  <si>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</si>
  <si>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</si>
  <si>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</si>
  <si>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</si>
  <si>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</si>
  <si>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</si>
  <si>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</si>
  <si>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</si>
  <si>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</si>
  <si>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</si>
  <si>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</si>
  <si>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</si>
  <si>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</si>
  <si>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</si>
  <si>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</si>
  <si>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</si>
  <si>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</si>
  <si>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</si>
  <si>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</si>
  <si>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</si>
  <si>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</si>
  <si>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</si>
  <si>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</si>
  <si>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</si>
  <si>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</si>
  <si>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</si>
  <si>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</si>
  <si>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</si>
  <si>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</si>
  <si>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</si>
  <si>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</si>
  <si>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</si>
  <si>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</si>
  <si>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</si>
  <si>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</si>
  <si>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</si>
  <si>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</si>
  <si>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</si>
  <si>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</si>
  <si>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</si>
  <si>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</si>
  <si>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</si>
  <si>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</si>
  <si>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</si>
  <si>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</si>
  <si>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</si>
  <si>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</si>
  <si>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</si>
  <si>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</si>
  <si>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</si>
  <si>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</si>
  <si>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</si>
  <si>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</si>
  <si>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</si>
  <si>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</si>
  <si>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</si>
  <si>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</si>
  <si>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</si>
  <si>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</si>
  <si>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</si>
  <si>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</si>
  <si>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</si>
  <si>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</si>
  <si>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</si>
  <si>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</si>
  <si>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</si>
  <si>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</si>
  <si>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</si>
  <si>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</si>
  <si>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</si>
  <si>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</si>
  <si>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</si>
  <si>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</si>
  <si>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</si>
  <si>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</si>
  <si>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</si>
  <si>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</si>
  <si>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</si>
  <si>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</si>
  <si>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</si>
  <si>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</si>
  <si>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</si>
  <si>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</si>
  <si>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</si>
  <si>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</si>
  <si>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</si>
  <si>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</si>
  <si>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</si>
  <si>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</si>
  <si>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</si>
  <si>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</si>
  <si>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</si>
  <si>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</si>
  <si>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</si>
  <si>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</si>
  <si>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</si>
  <si>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</si>
  <si>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</si>
  <si>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</si>
  <si>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</si>
  <si>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</si>
  <si>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</si>
  <si>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</si>
  <si>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</si>
  <si>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</si>
  <si>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</si>
  <si>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</si>
  <si>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</si>
  <si>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</si>
  <si>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</si>
  <si>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</si>
  <si>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</si>
  <si>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</si>
  <si>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</si>
  <si>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</si>
  <si>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</si>
  <si>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</si>
  <si>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</si>
  <si>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</si>
  <si>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</si>
  <si>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</si>
  <si>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</si>
  <si>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</si>
  <si>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</si>
  <si>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</si>
  <si>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</si>
  <si>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</si>
  <si>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</si>
  <si>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</si>
  <si>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</si>
  <si>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</si>
  <si>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</si>
  <si>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</si>
  <si>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</si>
  <si>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</si>
  <si>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</si>
  <si>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</si>
  <si>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</si>
  <si>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</si>
  <si>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</si>
  <si>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</si>
  <si>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</si>
  <si>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</si>
  <si>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</si>
  <si>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</si>
  <si>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</si>
  <si>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</si>
  <si>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</si>
  <si>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</si>
  <si>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</si>
  <si>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</si>
  <si>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</si>
  <si>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</si>
  <si>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</si>
  <si>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</si>
  <si>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</si>
  <si>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</si>
  <si>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</si>
  <si>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</si>
  <si>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</si>
  <si>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</si>
  <si>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</si>
  <si>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</si>
  <si>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</si>
  <si>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</si>
  <si>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</si>
  <si>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</si>
  <si>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</si>
  <si>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</si>
  <si>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</si>
  <si>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</si>
  <si>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</si>
  <si>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</si>
  <si>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</si>
  <si>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</si>
  <si>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</si>
  <si>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</si>
  <si>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</si>
  <si>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</si>
  <si>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</si>
  <si>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</si>
  <si>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</si>
  <si>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</si>
  <si>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</si>
  <si>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</si>
  <si>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</si>
  <si>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</si>
  <si>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</si>
  <si>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</si>
  <si>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</si>
  <si>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</si>
  <si>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</si>
  <si>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</si>
  <si>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</si>
  <si>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</si>
  <si>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</si>
  <si>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</si>
  <si>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</si>
  <si>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</si>
  <si>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</si>
  <si>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</si>
  <si>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</si>
  <si>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</si>
  <si>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</si>
  <si>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</si>
  <si>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</si>
  <si>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</si>
  <si>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</si>
  <si>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</si>
  <si>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</si>
  <si>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</si>
  <si>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</si>
  <si>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</si>
  <si>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</si>
  <si>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</si>
  <si>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</si>
  <si>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</si>
  <si>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</si>
  <si>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</si>
  <si>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</si>
  <si>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</si>
  <si>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</si>
  <si>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</si>
  <si>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</si>
  <si>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</si>
  <si>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</si>
  <si>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</si>
  <si>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</si>
  <si>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</si>
  <si>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</si>
  <si>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</si>
  <si>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</si>
  <si>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</si>
  <si>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</si>
  <si>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</si>
  <si>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</si>
  <si>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</si>
  <si>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</si>
  <si>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</si>
  <si>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</si>
  <si>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</si>
  <si>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</si>
  <si>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</si>
  <si>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</si>
  <si>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</si>
  <si>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</si>
  <si>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</si>
  <si>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</si>
  <si>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</si>
  <si>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</si>
  <si>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</si>
  <si>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</si>
  <si>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</si>
  <si>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</si>
  <si>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</si>
  <si>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</si>
  <si>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</si>
  <si>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</si>
  <si>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</si>
  <si>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</si>
  <si>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</si>
  <si>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</si>
  <si>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</si>
  <si>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</si>
  <si>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</si>
  <si>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</si>
  <si>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</si>
  <si>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</si>
  <si>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</si>
  <si>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</si>
  <si>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</si>
  <si>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</si>
  <si>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</si>
  <si>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</si>
  <si>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</si>
  <si>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</si>
  <si>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</si>
  <si>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</si>
  <si>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</si>
  <si>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</si>
  <si>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</si>
  <si>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</si>
  <si>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</si>
  <si>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</si>
  <si>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</si>
  <si>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</si>
  <si>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</si>
  <si>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</si>
  <si>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</si>
  <si>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</si>
  <si>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</si>
  <si>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</si>
  <si>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</si>
  <si>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</si>
  <si>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</si>
  <si>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</si>
  <si>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</si>
  <si>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</si>
  <si>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</si>
  <si>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</si>
  <si>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</si>
  <si>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</si>
  <si>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</si>
  <si>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</si>
  <si>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</si>
  <si>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</si>
  <si>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</si>
  <si>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</si>
  <si>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</si>
  <si>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</si>
  <si>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</si>
  <si>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</si>
  <si>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</si>
  <si>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</si>
  <si>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</si>
  <si>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</si>
  <si>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</si>
  <si>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</si>
  <si>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</si>
  <si>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</si>
  <si>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</si>
  <si>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</si>
  <si>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</si>
  <si>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</si>
  <si>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</si>
  <si>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</si>
  <si>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</si>
  <si>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</si>
  <si>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</si>
  <si>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</si>
  <si>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</si>
  <si>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</si>
  <si>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</si>
  <si>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</si>
  <si>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</si>
  <si>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</si>
  <si>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</si>
  <si>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</si>
  <si>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</si>
  <si>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</si>
  <si>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</si>
  <si>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</si>
  <si>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</si>
  <si>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</si>
  <si>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</si>
  <si>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</si>
  <si>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</si>
  <si>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</si>
  <si>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</si>
  <si>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</si>
  <si>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</si>
  <si>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</si>
  <si>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</si>
  <si>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</si>
  <si>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</si>
  <si>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</si>
  <si>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</si>
  <si>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</si>
  <si>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</si>
  <si>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</si>
  <si>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</si>
  <si>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</si>
  <si>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</si>
  <si>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</si>
  <si>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</si>
  <si>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</si>
  <si>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</si>
  <si>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</si>
  <si>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</si>
  <si>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</si>
  <si>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</si>
  <si>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</si>
  <si>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</si>
  <si>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</si>
  <si>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</si>
  <si>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</si>
  <si>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</si>
  <si>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</si>
  <si>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</si>
  <si>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</si>
  <si>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</si>
  <si>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</si>
  <si>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</si>
  <si>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</si>
  <si>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</si>
  <si>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</si>
  <si>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</si>
  <si>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</si>
  <si>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</si>
  <si>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</si>
  <si>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</si>
  <si>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</si>
  <si>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</si>
  <si>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</si>
  <si>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</si>
  <si>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</si>
  <si>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</si>
  <si>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</si>
  <si>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</si>
  <si>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</si>
  <si>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</si>
  <si>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</si>
  <si>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</si>
  <si>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</si>
  <si>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</si>
  <si>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</si>
  <si>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</si>
  <si>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</si>
  <si>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</si>
  <si>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</si>
  <si>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</si>
  <si>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</si>
  <si>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</si>
  <si>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</si>
  <si>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</si>
  <si>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</si>
  <si>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</si>
  <si>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</si>
  <si>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</si>
  <si>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</si>
  <si>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</si>
  <si>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</si>
  <si>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</si>
  <si>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</si>
  <si>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</si>
  <si>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</si>
  <si>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</si>
  <si>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</si>
  <si>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</si>
  <si>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</si>
  <si>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</si>
  <si>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</si>
  <si>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</si>
  <si>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</si>
  <si>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</si>
  <si>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</si>
  <si>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</si>
  <si>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</si>
  <si>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</si>
  <si>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</si>
  <si>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</si>
  <si>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</si>
  <si>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</si>
  <si>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</si>
  <si>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</si>
  <si>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</si>
  <si>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</si>
  <si>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</si>
  <si>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</si>
  <si>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</si>
  <si>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</si>
  <si>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</si>
  <si>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</si>
  <si>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</si>
  <si>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</si>
  <si>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</si>
  <si>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</si>
  <si>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</si>
  <si>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</si>
  <si>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</si>
  <si>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</si>
  <si>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</si>
  <si>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</si>
  <si>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</si>
  <si>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</si>
  <si>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</si>
  <si>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</si>
  <si>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</si>
  <si>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</si>
  <si>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</si>
  <si>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</si>
  <si>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</si>
  <si>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</si>
  <si>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</si>
  <si>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</si>
  <si>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</si>
  <si>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</si>
  <si>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</si>
  <si>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</si>
  <si>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</si>
  <si>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</si>
  <si>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</si>
  <si>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</si>
  <si>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</si>
  <si>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</si>
  <si>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</si>
  <si>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</si>
  <si>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</si>
  <si>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</si>
  <si>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</si>
  <si>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</si>
  <si>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</si>
  <si>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</si>
  <si>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</si>
  <si>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</si>
  <si>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</si>
  <si>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</si>
  <si>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</si>
  <si>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</si>
  <si>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</si>
  <si>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</si>
  <si>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</si>
  <si>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</si>
  <si>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</si>
  <si>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</si>
  <si>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</si>
  <si>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</si>
  <si>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</si>
  <si>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</si>
  <si>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</si>
  <si>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</si>
  <si>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</si>
  <si>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</si>
  <si>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</si>
  <si>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</si>
  <si>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</si>
  <si>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</si>
  <si>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</si>
  <si>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</si>
  <si>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</si>
  <si>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</si>
  <si>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</si>
  <si>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</si>
  <si>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</si>
  <si>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</si>
  <si>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</si>
  <si>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</si>
  <si>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</si>
  <si>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</si>
  <si>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</si>
  <si>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</si>
  <si>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</si>
  <si>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</si>
  <si>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</si>
  <si>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</si>
  <si>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</si>
  <si>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</si>
  <si>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</si>
  <si>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</si>
  <si>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</si>
  <si>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</si>
  <si>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</si>
  <si>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</si>
  <si>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</si>
  <si>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</si>
  <si>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</si>
  <si>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</si>
  <si>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</si>
  <si>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</si>
  <si>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</si>
  <si>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</si>
  <si>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</si>
  <si>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</si>
  <si>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</si>
  <si>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</si>
  <si>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</si>
  <si>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</si>
  <si>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</si>
  <si>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</si>
  <si>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</si>
  <si>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</si>
  <si>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</si>
  <si>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</si>
  <si>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</si>
  <si>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</si>
  <si>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</si>
  <si>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</si>
  <si>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</si>
  <si>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</si>
  <si>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</si>
  <si>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</si>
  <si>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</si>
  <si>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</si>
  <si>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</si>
  <si>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</si>
  <si>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</si>
  <si>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</si>
  <si>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</si>
  <si>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</si>
  <si>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</si>
  <si>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</si>
  <si>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</si>
  <si>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</si>
  <si>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</si>
  <si>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</si>
  <si>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</si>
  <si>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</si>
  <si>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</si>
  <si>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</si>
  <si>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</si>
  <si>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</si>
  <si>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</si>
  <si>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</si>
  <si>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</si>
  <si>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</si>
  <si>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</si>
  <si>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</si>
  <si>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</si>
  <si>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</si>
  <si>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</si>
  <si>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</si>
  <si>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</si>
  <si>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</si>
  <si>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</si>
  <si>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</si>
  <si>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</si>
  <si>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</si>
  <si>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</si>
  <si>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</si>
  <si>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</si>
  <si>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</si>
  <si>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</si>
  <si>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</si>
  <si>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</si>
  <si>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</si>
  <si>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</si>
  <si>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</si>
  <si>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</si>
  <si>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</si>
  <si>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</si>
  <si>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</si>
  <si>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</si>
  <si>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</si>
  <si>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</si>
  <si>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</si>
  <si>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</si>
  <si>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</si>
  <si>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</si>
  <si>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</si>
  <si>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</si>
  <si>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</si>
  <si>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</si>
  <si>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</si>
  <si>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</si>
  <si>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</si>
  <si>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</si>
  <si>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</si>
  <si>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</si>
  <si>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</si>
  <si>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</si>
  <si>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</si>
  <si>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</si>
  <si>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</si>
  <si>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</si>
  <si>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</si>
  <si>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</si>
  <si>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</si>
  <si>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</si>
  <si>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</si>
  <si>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</si>
  <si>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</si>
  <si>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</si>
  <si>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</si>
  <si>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</si>
  <si>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</si>
  <si>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</si>
  <si>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</si>
  <si>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</si>
  <si>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</si>
  <si>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</si>
  <si>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</si>
  <si>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</si>
  <si>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</si>
  <si>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</si>
  <si>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</si>
  <si>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</si>
  <si>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</si>
  <si>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</si>
  <si>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</si>
  <si>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</si>
  <si>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</si>
  <si>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</si>
  <si>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</si>
  <si>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</si>
  <si>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</si>
  <si>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</si>
  <si>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</si>
  <si>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</si>
  <si>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</si>
  <si>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</si>
  <si>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</si>
  <si>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</si>
  <si>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</si>
  <si>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</si>
  <si>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</si>
  <si>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</si>
  <si>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</si>
  <si>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</si>
  <si>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</si>
  <si>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</si>
  <si>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</si>
  <si>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</si>
  <si>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</si>
  <si>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</si>
  <si>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</si>
  <si>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</si>
  <si>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</si>
  <si>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</si>
  <si>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</si>
  <si>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</si>
  <si>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</si>
  <si>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</si>
  <si>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</si>
  <si>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</si>
  <si>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</si>
  <si>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</si>
  <si>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</si>
  <si>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</si>
  <si>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</si>
  <si>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</si>
  <si>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</si>
  <si>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</si>
  <si>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</si>
  <si>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</si>
  <si>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</si>
  <si>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</si>
  <si>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</si>
  <si>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</si>
  <si>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</si>
  <si>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</si>
  <si>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</si>
  <si>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</si>
  <si>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</si>
  <si>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</si>
  <si>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</si>
  <si>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</si>
  <si>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</si>
  <si>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</si>
  <si>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</si>
  <si>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</si>
  <si>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</si>
  <si>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</si>
  <si>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</si>
  <si>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</si>
  <si>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</si>
  <si>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</si>
  <si>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</si>
  <si>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</si>
  <si>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</si>
  <si>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</si>
  <si>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</si>
  <si>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</si>
  <si>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</si>
  <si>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</si>
  <si>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</si>
  <si>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</si>
  <si>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</si>
  <si>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</si>
  <si>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</si>
  <si>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</si>
  <si>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</si>
  <si>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</si>
  <si>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</si>
  <si>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</si>
  <si>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</si>
  <si>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</si>
  <si>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</si>
  <si>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</si>
  <si>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</si>
  <si>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</si>
  <si>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</si>
  <si>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</si>
  <si>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</si>
  <si>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</si>
  <si>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</si>
  <si>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</si>
  <si>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</si>
  <si>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</si>
  <si>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</si>
  <si>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</si>
  <si>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</si>
  <si>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</si>
  <si>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</si>
  <si>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</si>
  <si>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</si>
  <si>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</si>
  <si>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</si>
  <si>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</si>
  <si>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</si>
  <si>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</si>
  <si>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</si>
  <si>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</si>
  <si>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</si>
  <si>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</si>
  <si>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</si>
  <si>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</si>
  <si>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</si>
  <si>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</si>
  <si>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</si>
  <si>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</si>
  <si>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</si>
  <si>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</si>
  <si>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</si>
  <si>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</si>
  <si>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</si>
  <si>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</si>
  <si>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</si>
  <si>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</si>
  <si>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</si>
  <si>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</si>
  <si>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</si>
  <si>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</si>
  <si>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</si>
  <si>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</si>
  <si>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</si>
  <si>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</si>
  <si>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</si>
  <si>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</si>
  <si>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</si>
  <si>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</si>
  <si>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</si>
  <si>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</si>
  <si>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</si>
  <si>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</si>
  <si>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</si>
  <si>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</si>
  <si>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</si>
  <si>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</si>
  <si>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</si>
  <si>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</si>
  <si>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</si>
  <si>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</si>
  <si>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</si>
  <si>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</si>
  <si>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</si>
  <si>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</si>
  <si>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</si>
  <si>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</si>
  <si>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</si>
  <si>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</si>
  <si>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</si>
  <si>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</si>
  <si>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</si>
  <si>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</si>
  <si>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</si>
  <si>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</si>
  <si>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</si>
  <si>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</si>
  <si>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</si>
  <si>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</si>
  <si>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</si>
  <si>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</si>
  <si>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</si>
  <si>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</si>
  <si>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</si>
  <si>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</si>
  <si>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</si>
  <si>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</si>
  <si>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</si>
  <si>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</si>
  <si>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</si>
  <si>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</si>
  <si>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</si>
  <si>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</si>
  <si>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</si>
  <si>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</si>
  <si>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</si>
  <si>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</si>
  <si>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</si>
  <si>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</si>
  <si>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</si>
  <si>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</si>
  <si>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</si>
  <si>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</si>
  <si>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</si>
  <si>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</si>
  <si>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</si>
  <si>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</si>
  <si>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</si>
  <si>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</si>
  <si>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</si>
  <si>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</si>
  <si>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</si>
  <si>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</si>
  <si>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</si>
  <si>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</si>
  <si>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</si>
  <si>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</si>
  <si>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</si>
  <si>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</si>
  <si>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</si>
  <si>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</si>
  <si>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</si>
  <si>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</si>
  <si>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</si>
  <si>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</si>
  <si>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</si>
  <si>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</si>
  <si>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</si>
  <si>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</si>
  <si>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</si>
  <si>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</si>
  <si>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</si>
  <si>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</si>
  <si>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</si>
  <si>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</si>
  <si>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</si>
  <si>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</si>
  <si>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</si>
  <si>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</si>
  <si>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</si>
  <si>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</si>
  <si>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</si>
  <si>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</si>
  <si>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</si>
  <si>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</si>
  <si>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</si>
  <si>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</si>
  <si>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</si>
  <si>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</si>
  <si>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</si>
  <si>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</si>
  <si>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</si>
  <si>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</si>
  <si>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</si>
  <si>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</si>
  <si>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</si>
  <si>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</si>
  <si>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</si>
  <si>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</si>
  <si>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</si>
  <si>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</si>
  <si>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</si>
  <si>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</si>
  <si>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</si>
  <si>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</si>
  <si>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</si>
  <si>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</si>
  <si>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</si>
  <si>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</si>
  <si>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</si>
  <si>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</si>
  <si>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</si>
  <si>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</si>
  <si>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</si>
  <si>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</si>
  <si>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</si>
  <si>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</si>
  <si>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</si>
  <si>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</si>
  <si>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</si>
  <si>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</si>
  <si>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</si>
  <si>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</si>
  <si>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</si>
  <si>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</si>
  <si>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</si>
  <si>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</si>
  <si>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</si>
  <si>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</si>
  <si>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</si>
  <si>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</si>
  <si>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</si>
  <si>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</si>
  <si>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</si>
  <si>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</si>
  <si>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</si>
  <si>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</si>
  <si>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</si>
  <si>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</si>
  <si>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</si>
  <si>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</si>
  <si>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</si>
  <si>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</si>
  <si>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</si>
  <si>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</si>
  <si>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</si>
  <si>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</si>
  <si>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</si>
  <si>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</si>
  <si>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</si>
  <si>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</si>
  <si>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</si>
  <si>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</si>
  <si>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</si>
  <si>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</si>
  <si>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</si>
  <si>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</si>
  <si>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</si>
  <si>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</si>
  <si>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</si>
  <si>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</si>
  <si>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</si>
  <si>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</si>
  <si>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</si>
  <si>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</si>
  <si>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</si>
  <si>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</si>
  <si>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</si>
  <si>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</si>
  <si>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</si>
  <si>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</si>
  <si>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</si>
  <si>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</si>
  <si>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</si>
  <si>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</si>
  <si>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</si>
  <si>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</si>
  <si>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</si>
  <si>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</si>
  <si>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</si>
  <si>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</si>
  <si>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</si>
  <si>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</si>
  <si>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</si>
  <si>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</si>
  <si>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</si>
  <si>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</si>
  <si>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</si>
  <si>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</si>
  <si>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</si>
  <si>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</si>
  <si>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</si>
  <si>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</si>
  <si>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</si>
  <si>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</si>
  <si>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</si>
  <si>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</si>
  <si>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</si>
  <si>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</si>
  <si>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</si>
  <si>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</si>
  <si>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</si>
  <si>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</si>
  <si>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</si>
  <si>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</si>
  <si>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</si>
  <si>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</si>
  <si>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</si>
  <si>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</si>
  <si>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</si>
  <si>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</si>
  <si>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</si>
  <si>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</si>
  <si>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</si>
  <si>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</si>
  <si>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</si>
  <si>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</si>
  <si>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</si>
  <si>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</si>
  <si>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</si>
  <si>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</si>
  <si>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</si>
  <si>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</si>
  <si>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</si>
  <si>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</si>
  <si>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</si>
  <si>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</si>
  <si>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</si>
  <si>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</si>
  <si>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</si>
  <si>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</si>
  <si>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</si>
  <si>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</si>
  <si>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</si>
  <si>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</si>
  <si>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</si>
  <si>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</si>
  <si>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</si>
  <si>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</si>
  <si>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</si>
  <si>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</si>
  <si>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</si>
  <si>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</si>
  <si>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</si>
  <si>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</si>
  <si>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</si>
  <si>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</si>
  <si>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</si>
  <si>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</si>
  <si>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</si>
  <si>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</si>
  <si>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</si>
  <si>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</si>
  <si>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</si>
  <si>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</si>
  <si>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</si>
  <si>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</si>
  <si>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</si>
  <si>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</si>
  <si>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</si>
  <si>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</si>
  <si>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</si>
  <si>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</si>
  <si>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</si>
  <si>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</si>
  <si>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</si>
  <si>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</si>
  <si>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</si>
  <si>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</si>
  <si>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</si>
  <si>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</si>
  <si>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</si>
  <si>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</si>
  <si>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</si>
  <si>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</si>
  <si>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</si>
  <si>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</si>
  <si>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</si>
  <si>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</si>
  <si>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</si>
  <si>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</si>
  <si>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</si>
  <si>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</si>
  <si>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</si>
  <si>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</si>
  <si>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</si>
  <si>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</si>
  <si>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</si>
  <si>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</si>
  <si>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</si>
  <si>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</si>
  <si>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</si>
  <si>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</si>
  <si>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</si>
  <si>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</si>
  <si>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</si>
  <si>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</si>
  <si>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</si>
  <si>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</si>
  <si>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</si>
  <si>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</si>
  <si>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</si>
  <si>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</si>
  <si>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</si>
  <si>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</si>
  <si>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</si>
  <si>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</si>
  <si>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</si>
  <si>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</si>
  <si>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</si>
  <si>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</si>
  <si>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</si>
  <si>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</si>
  <si>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</si>
  <si>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</si>
  <si>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</si>
  <si>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</si>
  <si>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</si>
  <si>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</si>
  <si>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</si>
  <si>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</si>
  <si>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</si>
  <si>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</si>
  <si>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</si>
  <si>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</si>
  <si>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</si>
  <si>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</si>
  <si>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</si>
  <si>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</si>
  <si>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</si>
  <si>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</si>
  <si>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</si>
  <si>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</si>
  <si>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</si>
  <si>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</si>
  <si>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</si>
  <si>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</si>
  <si>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</si>
  <si>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</si>
  <si>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</si>
  <si>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</si>
  <si>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</si>
  <si>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</si>
  <si>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</si>
  <si>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</si>
  <si>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</si>
  <si>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</si>
  <si>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</si>
  <si>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</si>
  <si>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</si>
  <si>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</si>
  <si>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</si>
  <si>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</si>
  <si>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</si>
  <si>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</si>
  <si>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</si>
  <si>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</si>
  <si>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</si>
  <si>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</si>
  <si>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</si>
  <si>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</si>
  <si>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</si>
  <si>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</si>
  <si>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</si>
  <si>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</si>
  <si>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</si>
  <si>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</si>
  <si>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</si>
  <si>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</si>
  <si>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</si>
  <si>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</si>
  <si>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</si>
  <si>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</si>
  <si>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</si>
  <si>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</si>
  <si>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</si>
  <si>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</si>
  <si>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</si>
  <si>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</si>
  <si>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</si>
  <si>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</si>
  <si>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</si>
  <si>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</si>
  <si>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</si>
  <si>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</si>
  <si>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</si>
  <si>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</si>
  <si>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</si>
  <si>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</si>
  <si>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</si>
  <si>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</si>
  <si>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</si>
  <si>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</si>
  <si>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</si>
  <si>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</si>
  <si>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</si>
  <si>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</si>
  <si>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</si>
  <si>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</si>
  <si>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</si>
  <si>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</si>
  <si>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</si>
  <si>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</si>
  <si>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</si>
  <si>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</si>
  <si>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</si>
  <si>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</si>
  <si>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</si>
  <si>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</si>
  <si>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</si>
  <si>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</si>
  <si>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</si>
  <si>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</si>
  <si>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</si>
  <si>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</si>
  <si>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</si>
  <si>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</si>
  <si>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</si>
  <si>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</si>
  <si>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</si>
  <si>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</si>
  <si>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</si>
  <si>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</si>
  <si>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</si>
  <si>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</si>
  <si>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</si>
  <si>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</si>
  <si>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</si>
  <si>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</si>
  <si>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</si>
  <si>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</si>
  <si>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</si>
  <si>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</si>
  <si>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</si>
  <si>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</si>
  <si>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</si>
  <si>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</si>
  <si>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</si>
  <si>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</si>
  <si>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</si>
  <si>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</si>
  <si>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</si>
  <si>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</si>
  <si>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</si>
  <si>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</si>
  <si>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</si>
  <si>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</si>
  <si>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</si>
  <si>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</si>
  <si>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</si>
  <si>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</si>
  <si>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</si>
  <si>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</si>
  <si>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</si>
  <si>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</si>
  <si>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</si>
  <si>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</si>
  <si>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</si>
  <si>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</si>
  <si>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</si>
  <si>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</si>
  <si>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</si>
  <si>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</si>
  <si>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</si>
  <si>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</si>
  <si>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</si>
  <si>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</si>
  <si>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</si>
  <si>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</si>
  <si>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</si>
  <si>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</si>
  <si>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</si>
  <si>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</si>
  <si>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</si>
  <si>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</si>
  <si>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</si>
  <si>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</si>
  <si>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</si>
  <si>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</si>
  <si>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</si>
  <si>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</si>
  <si>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</si>
  <si>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</si>
  <si>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</si>
  <si>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</si>
  <si>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</si>
  <si>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</si>
  <si>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</si>
  <si>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</si>
  <si>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</si>
  <si>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</si>
  <si>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</si>
  <si>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</si>
  <si>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</si>
  <si>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</si>
  <si>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</si>
  <si>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</si>
  <si>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</si>
  <si>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</si>
  <si>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</si>
  <si>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</si>
  <si>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</si>
  <si>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</si>
  <si>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</si>
  <si>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</si>
  <si>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</si>
  <si>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</si>
  <si>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</si>
  <si>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</si>
  <si>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</si>
  <si>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</si>
  <si>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</si>
  <si>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</si>
  <si>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</si>
  <si>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</si>
  <si>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</si>
  <si>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</si>
  <si>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</si>
  <si>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</si>
  <si>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</si>
  <si>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</si>
  <si>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</si>
  <si>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</si>
  <si>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</si>
  <si>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</si>
  <si>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</si>
  <si>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</si>
  <si>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</si>
  <si>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</si>
  <si>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</si>
  <si>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</si>
  <si>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</si>
  <si>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</si>
  <si>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</si>
  <si>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</si>
  <si>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</si>
  <si>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</si>
  <si>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</si>
  <si>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</si>
  <si>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</si>
  <si>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</si>
  <si>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</si>
  <si>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</si>
  <si>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</si>
  <si>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</si>
  <si>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</si>
  <si>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</si>
  <si>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</si>
  <si>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</si>
  <si>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</si>
  <si>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</si>
  <si>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</si>
  <si>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</si>
  <si>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</si>
  <si>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</si>
  <si>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</si>
  <si>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</si>
  <si>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</si>
  <si>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</si>
  <si>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</si>
  <si>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</si>
  <si>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</si>
  <si>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</si>
  <si>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</si>
  <si>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</si>
  <si>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</si>
  <si>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</si>
  <si>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</si>
  <si>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</si>
  <si>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</si>
  <si>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</si>
  <si>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</si>
  <si>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</si>
  <si>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</si>
  <si>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</si>
  <si>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</si>
  <si>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</si>
  <si>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</si>
  <si>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</si>
  <si>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</si>
  <si>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</si>
  <si>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</si>
  <si>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</si>
  <si>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</si>
  <si>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</si>
  <si>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</si>
  <si>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</si>
  <si>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</si>
  <si>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</si>
  <si>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</si>
  <si>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</si>
  <si>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</si>
  <si>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</si>
  <si>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</si>
  <si>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</si>
  <si>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</si>
  <si>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</si>
  <si>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</si>
  <si>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</si>
  <si>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</si>
  <si>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</si>
  <si>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</si>
  <si>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</si>
  <si>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</si>
  <si>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</si>
  <si>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</si>
  <si>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</si>
  <si>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</si>
  <si>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</si>
  <si>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</si>
  <si>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</si>
  <si>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</si>
  <si>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</si>
  <si>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</si>
  <si>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</si>
  <si>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</si>
  <si>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</si>
  <si>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</si>
  <si>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</si>
  <si>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</si>
  <si>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</si>
  <si>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</si>
  <si>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</si>
  <si>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</si>
  <si>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</si>
  <si>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</si>
  <si>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</si>
  <si>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</si>
  <si>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</si>
  <si>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</si>
  <si>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</si>
  <si>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</si>
  <si>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</si>
  <si>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</si>
  <si>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</si>
  <si>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</si>
  <si>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</si>
  <si>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</si>
  <si>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</si>
  <si>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</si>
  <si>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</si>
  <si>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</si>
  <si>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</si>
  <si>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</si>
  <si>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</si>
  <si>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</si>
  <si>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</si>
  <si>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</si>
  <si>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</si>
  <si>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</si>
  <si>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</si>
  <si>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</si>
  <si>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</si>
  <si>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</si>
  <si>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</si>
  <si>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</si>
  <si>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</si>
  <si>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</si>
  <si>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</si>
  <si>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</si>
  <si>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</si>
  <si>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</si>
  <si>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</si>
  <si>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</si>
  <si>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</si>
  <si>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</si>
  <si>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</si>
  <si>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</si>
  <si>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</si>
  <si>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</si>
  <si>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</si>
  <si>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</si>
  <si>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</si>
  <si>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</si>
  <si>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</si>
  <si>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</si>
  <si>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</si>
  <si>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</si>
  <si>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</si>
  <si>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</si>
  <si>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</si>
  <si>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</si>
  <si>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</si>
  <si>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</si>
  <si>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</si>
  <si>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</si>
  <si>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</si>
  <si>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</si>
  <si>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</si>
  <si>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</si>
  <si>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</si>
  <si>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</si>
  <si>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</si>
  <si>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</si>
  <si>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</si>
  <si>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</si>
  <si>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</si>
  <si>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</si>
  <si>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</si>
  <si>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</si>
  <si>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</si>
  <si>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</si>
  <si>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</si>
  <si>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</si>
  <si>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</si>
  <si>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</si>
  <si>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</si>
  <si>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</si>
  <si>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</si>
  <si>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</si>
  <si>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</si>
  <si>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</si>
  <si>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</si>
  <si>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</si>
  <si>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</si>
  <si>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</si>
  <si>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</si>
  <si>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</si>
  <si>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</si>
  <si>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</si>
  <si>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</si>
  <si>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</si>
  <si>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</si>
  <si>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</si>
  <si>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</si>
  <si>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</si>
  <si>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</si>
  <si>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</si>
  <si>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</si>
  <si>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</si>
  <si>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</si>
  <si>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</si>
  <si>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</si>
  <si>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</si>
  <si>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</si>
  <si>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</si>
  <si>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</si>
  <si>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</si>
  <si>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</si>
  <si>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</si>
  <si>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</si>
  <si>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</si>
  <si>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</si>
  <si>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</si>
  <si>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</si>
  <si>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</si>
  <si>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</si>
  <si>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</si>
  <si>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</si>
  <si>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</si>
  <si>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</si>
  <si>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</si>
  <si>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</si>
  <si>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</si>
  <si>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</si>
  <si>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</si>
  <si>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</si>
  <si>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</si>
  <si>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</si>
  <si>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</si>
  <si>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</si>
  <si>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</si>
  <si>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</si>
  <si>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</si>
  <si>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</si>
  <si>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</si>
  <si>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</si>
  <si>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</si>
  <si>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</si>
  <si>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</si>
  <si>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</si>
  <si>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</si>
  <si>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</si>
  <si>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</si>
  <si>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</si>
  <si>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</si>
  <si>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</si>
  <si>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</si>
  <si>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</si>
  <si>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</si>
  <si>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</si>
  <si>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</si>
  <si>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</si>
  <si>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</si>
  <si>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</si>
  <si>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</si>
  <si>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</si>
  <si>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</si>
  <si>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</si>
  <si>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</si>
  <si>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</si>
  <si>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</si>
  <si>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</si>
  <si>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</si>
  <si>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</si>
  <si>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</si>
  <si>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</si>
  <si>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</si>
  <si>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</si>
  <si>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</si>
  <si>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</si>
  <si>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</si>
  <si>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</si>
  <si>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</si>
  <si>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</si>
  <si>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</si>
  <si>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</si>
  <si>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</si>
  <si>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</si>
  <si>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</si>
  <si>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</si>
  <si>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</si>
  <si>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</si>
  <si>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</si>
  <si>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</si>
  <si>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</si>
  <si>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</si>
  <si>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</si>
  <si>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</si>
  <si>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</si>
  <si>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</si>
  <si>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</si>
  <si>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</si>
  <si>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</si>
  <si>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</si>
  <si>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</si>
  <si>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</si>
  <si>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</si>
  <si>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</si>
  <si>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</si>
  <si>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</si>
  <si>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</si>
  <si>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</si>
  <si>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</si>
  <si>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</si>
  <si>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</si>
  <si>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</si>
  <si>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</si>
  <si>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</si>
  <si>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</si>
  <si>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</si>
  <si>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</si>
  <si>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</si>
  <si>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</si>
  <si>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</si>
  <si>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</si>
  <si>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</si>
  <si>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</si>
  <si>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</si>
  <si>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</si>
  <si>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</si>
  <si>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</si>
  <si>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</si>
  <si>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</si>
  <si>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</si>
  <si>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</si>
  <si>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</si>
  <si>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</si>
  <si>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</si>
  <si>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</si>
  <si>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</si>
  <si>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</si>
  <si>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</si>
  <si>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</si>
  <si>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</si>
  <si>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</si>
  <si>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</si>
  <si>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</si>
  <si>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</si>
  <si>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</si>
  <si>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</si>
  <si>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</si>
  <si>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</si>
  <si>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</si>
  <si>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</si>
  <si>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</si>
  <si>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</si>
  <si>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</si>
  <si>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</si>
  <si>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</si>
  <si>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</si>
  <si>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</si>
  <si>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</si>
  <si>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</si>
  <si>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</si>
  <si>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</si>
  <si>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</si>
  <si>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</si>
  <si>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</si>
  <si>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</si>
  <si>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</si>
  <si>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</si>
  <si>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</si>
  <si>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</si>
  <si>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</si>
  <si>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</si>
  <si>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</si>
  <si>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</si>
  <si>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</si>
  <si>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</si>
  <si>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</si>
  <si>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</si>
  <si>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</si>
  <si>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</si>
  <si>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</si>
  <si>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</si>
  <si>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</si>
  <si>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</si>
  <si>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</si>
  <si>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</si>
  <si>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</si>
  <si>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</si>
  <si>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</si>
  <si>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</si>
  <si>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</si>
  <si>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</si>
  <si>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</si>
  <si>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</si>
  <si>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</si>
  <si>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</si>
  <si>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</si>
  <si>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</si>
  <si>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</si>
  <si>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</si>
  <si>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</si>
  <si>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</si>
  <si>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</si>
  <si>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</si>
  <si>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</si>
  <si>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</si>
  <si>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</si>
  <si>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</si>
  <si>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</si>
  <si>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</si>
  <si>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</si>
  <si>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</si>
  <si>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</si>
  <si>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</si>
  <si>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</si>
  <si>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</si>
  <si>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</si>
  <si>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</si>
  <si>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</si>
  <si>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</si>
  <si>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</si>
  <si>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</si>
  <si>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</si>
  <si>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</si>
  <si>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</si>
  <si>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</si>
  <si>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</si>
  <si>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</si>
  <si>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</si>
  <si>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</si>
  <si>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</si>
  <si>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</si>
  <si>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</si>
  <si>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</si>
  <si>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</si>
  <si>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</si>
  <si>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</si>
  <si>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</si>
  <si>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</si>
  <si>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</si>
  <si>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</si>
  <si>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</si>
  <si>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</si>
  <si>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</si>
  <si>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</si>
  <si>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</si>
  <si>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</si>
  <si>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</si>
  <si>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</si>
  <si>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</si>
  <si>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</si>
  <si>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</si>
  <si>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</si>
  <si>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</si>
  <si>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</si>
  <si>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</si>
  <si>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</si>
  <si>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</si>
  <si>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</si>
  <si>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</si>
  <si>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</si>
  <si>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</si>
  <si>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</si>
  <si>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</si>
  <si>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</si>
  <si>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</si>
  <si>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</si>
  <si>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</si>
  <si>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</si>
  <si>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</si>
  <si>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</si>
  <si>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</si>
  <si>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</si>
  <si>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</si>
  <si>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</si>
  <si>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</si>
  <si>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</si>
  <si>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</si>
  <si>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</si>
  <si>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</si>
  <si>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</si>
  <si>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</si>
  <si>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</si>
  <si>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</si>
  <si>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</si>
  <si>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</si>
  <si>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</si>
  <si>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</si>
  <si>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</si>
  <si>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</si>
  <si>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</si>
  <si>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</si>
  <si>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</si>
  <si>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</si>
  <si>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</si>
  <si>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</si>
  <si>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</si>
  <si>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</si>
  <si>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</si>
  <si>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</si>
  <si>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</si>
  <si>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</si>
  <si>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</si>
  <si>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</si>
  <si>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</si>
  <si>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</si>
  <si>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</si>
  <si>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</si>
  <si>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</si>
  <si>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</si>
  <si>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</si>
  <si>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</si>
  <si>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</si>
  <si>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</si>
  <si>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</si>
  <si>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</si>
  <si>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</si>
  <si>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</si>
  <si>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</si>
  <si>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</si>
  <si>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</si>
  <si>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</si>
  <si>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</si>
  <si>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</si>
  <si>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</si>
  <si>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</si>
  <si>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</si>
  <si>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</si>
  <si>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</si>
  <si>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</si>
  <si>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</si>
  <si>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</si>
  <si>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</si>
  <si>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</si>
  <si>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</si>
  <si>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</si>
  <si>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</si>
  <si>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</si>
  <si>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</si>
  <si>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</si>
  <si>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</si>
  <si>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</si>
  <si>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</si>
  <si>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</si>
  <si>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</si>
  <si>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</si>
  <si>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</si>
  <si>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</si>
  <si>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</si>
  <si>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</si>
  <si>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</si>
  <si>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</si>
  <si>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</si>
  <si>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</si>
  <si>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</si>
  <si>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</si>
  <si>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</si>
  <si>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</si>
  <si>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</si>
  <si>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</si>
  <si>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</si>
  <si>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</si>
  <si>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</si>
  <si>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</si>
  <si>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</si>
  <si>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</si>
  <si>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</si>
  <si>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</si>
  <si>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</si>
  <si>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</si>
  <si>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</si>
  <si>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</si>
  <si>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</si>
  <si>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</si>
  <si>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</si>
  <si>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</si>
  <si>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</si>
  <si>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</si>
  <si>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</si>
  <si>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</si>
  <si>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</si>
  <si>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</si>
  <si>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</si>
  <si>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</si>
  <si>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</si>
  <si>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</si>
  <si>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</si>
  <si>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</si>
  <si>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</si>
  <si>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</si>
  <si>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</si>
  <si>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</si>
  <si>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</si>
  <si>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</si>
  <si>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</si>
  <si>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</si>
  <si>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</si>
  <si>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</si>
  <si>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</si>
  <si>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</si>
  <si>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</si>
  <si>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</si>
  <si>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</si>
  <si>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</si>
  <si>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</si>
  <si>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</si>
  <si>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</si>
  <si>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</si>
  <si>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</si>
  <si>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</si>
  <si>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</si>
  <si>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</si>
  <si>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</si>
  <si>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</si>
  <si>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</si>
  <si>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</si>
  <si>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</si>
  <si>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</si>
  <si>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</si>
  <si>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</si>
  <si>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</si>
  <si>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</si>
  <si>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</si>
  <si>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</si>
  <si>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</si>
  <si>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</si>
  <si>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</si>
  <si>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</si>
  <si>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</si>
  <si>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</si>
  <si>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</si>
  <si>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</si>
  <si>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</si>
  <si>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</si>
  <si>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</si>
  <si>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</si>
  <si>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</si>
  <si>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</si>
  <si>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</si>
  <si>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</si>
  <si>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</si>
  <si>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</si>
  <si>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</si>
  <si>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</si>
  <si>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</si>
  <si>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</si>
  <si>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</si>
  <si>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</si>
  <si>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</si>
  <si>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</si>
  <si>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</si>
  <si>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</si>
  <si>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</si>
  <si>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</si>
  <si>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</si>
  <si>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</si>
  <si>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</si>
  <si>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</si>
  <si>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</si>
  <si>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</si>
  <si>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</si>
  <si>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</si>
  <si>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</si>
  <si>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</si>
  <si>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</si>
  <si>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</si>
  <si>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</si>
  <si>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</si>
  <si>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</si>
  <si>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</si>
  <si>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</si>
  <si>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</si>
  <si>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</si>
  <si>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</si>
  <si>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</si>
  <si>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</si>
  <si>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</si>
  <si>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</si>
  <si>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</si>
  <si>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</si>
  <si>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</si>
  <si>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</si>
  <si>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</si>
  <si>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</si>
  <si>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</si>
  <si>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</si>
  <si>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</si>
  <si>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</si>
  <si>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</si>
  <si>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</si>
  <si>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</si>
  <si>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</si>
  <si>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</si>
  <si>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</si>
  <si>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</si>
  <si>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</si>
  <si>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</si>
  <si>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</si>
  <si>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</si>
  <si>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</si>
  <si>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</si>
  <si>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</si>
  <si>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</si>
  <si>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</si>
  <si>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</si>
  <si>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</si>
  <si>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</si>
  <si>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</si>
  <si>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</si>
  <si>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</si>
  <si>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</si>
  <si>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</si>
  <si>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</si>
  <si>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</si>
  <si>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</si>
  <si>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</si>
  <si>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</si>
  <si>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</si>
  <si>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</si>
  <si>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</si>
  <si>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</si>
  <si>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</si>
  <si>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</si>
  <si>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</si>
  <si>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</si>
  <si>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</si>
  <si>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</si>
  <si>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</si>
  <si>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</si>
  <si>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</si>
  <si>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</si>
  <si>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</si>
  <si>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</si>
  <si>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</si>
  <si>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</si>
  <si>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</si>
  <si>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</si>
  <si>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</si>
  <si>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</si>
  <si>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</si>
  <si>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</si>
  <si>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</si>
  <si>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</si>
  <si>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</si>
  <si>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</si>
  <si>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</si>
  <si>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</si>
  <si>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</si>
  <si>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</si>
  <si>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</si>
  <si>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</si>
  <si>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</si>
  <si>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</si>
  <si>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</si>
  <si>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</si>
  <si>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</si>
  <si>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</si>
  <si>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</si>
  <si>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</si>
  <si>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</si>
  <si>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</si>
  <si>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</si>
  <si>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</si>
  <si>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</si>
  <si>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</si>
  <si>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</si>
  <si>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</si>
  <si>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</si>
  <si>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</si>
  <si>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</si>
  <si>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</si>
  <si>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</si>
  <si>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</si>
  <si>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</si>
  <si>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</si>
  <si>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</si>
  <si>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</si>
  <si>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</si>
  <si>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</si>
  <si>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</si>
  <si>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</si>
  <si>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</si>
  <si>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</si>
  <si>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</si>
  <si>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</si>
  <si>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</si>
  <si>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</si>
  <si>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</si>
  <si>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</si>
  <si>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</si>
  <si>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</si>
  <si>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</si>
  <si>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</si>
  <si>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</si>
  <si>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</si>
  <si>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</si>
  <si>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</si>
  <si>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</si>
  <si>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</si>
  <si>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</si>
  <si>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</si>
  <si>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</si>
  <si>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</si>
  <si>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</si>
  <si>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</si>
  <si>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</si>
  <si>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</si>
  <si>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</si>
  <si>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</si>
  <si>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</si>
  <si>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</si>
  <si>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</si>
  <si>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</si>
  <si>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</si>
  <si>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</si>
  <si>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</si>
  <si>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</si>
  <si>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</si>
  <si>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</si>
  <si>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</si>
  <si>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</si>
  <si>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</si>
  <si>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</si>
  <si>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</si>
  <si>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</si>
  <si>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</si>
  <si>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</si>
  <si>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</si>
  <si>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</si>
  <si>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</si>
  <si>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</si>
  <si>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</si>
  <si>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</si>
  <si>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</si>
  <si>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</si>
  <si>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</si>
  <si>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</si>
  <si>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</si>
  <si>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</si>
  <si>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</si>
  <si>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</si>
  <si>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</si>
  <si>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</si>
  <si>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</si>
  <si>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</si>
  <si>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</si>
  <si>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</si>
  <si>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</si>
  <si>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</si>
  <si>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</si>
  <si>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</si>
  <si>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</si>
  <si>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</si>
  <si>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</si>
  <si>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</si>
  <si>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</si>
  <si>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</si>
  <si>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</si>
  <si>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</si>
  <si>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</si>
  <si>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</si>
  <si>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</si>
  <si>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</si>
  <si>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</si>
  <si>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</si>
  <si>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</si>
  <si>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</si>
  <si>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</si>
  <si>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</si>
  <si>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</si>
  <si>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</si>
  <si>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</si>
  <si>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</si>
  <si>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</si>
  <si>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</si>
  <si>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</si>
  <si>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</si>
  <si>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</si>
  <si>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</si>
  <si>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</si>
  <si>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</si>
  <si>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</si>
  <si>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</si>
  <si>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</si>
  <si>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</si>
  <si>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</si>
  <si>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</si>
  <si>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</si>
  <si>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</si>
  <si>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</si>
  <si>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</si>
  <si>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</si>
  <si>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</si>
  <si>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</si>
  <si>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</si>
  <si>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</si>
  <si>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</si>
  <si>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</si>
  <si>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</si>
  <si>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</si>
  <si>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</si>
  <si>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</si>
  <si>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</si>
  <si>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</si>
  <si>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</si>
  <si>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</si>
  <si>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</si>
  <si>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</si>
  <si>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</si>
  <si>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</si>
  <si>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</si>
  <si>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</si>
  <si>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</si>
  <si>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</si>
  <si>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</si>
  <si>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</si>
  <si>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</si>
  <si>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</si>
  <si>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</si>
  <si>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</si>
  <si>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</si>
  <si>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</si>
  <si>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</si>
  <si>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</si>
  <si>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</si>
  <si>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</si>
  <si>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</si>
  <si>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</si>
  <si>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</si>
  <si>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</si>
  <si>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</si>
  <si>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</si>
  <si>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</si>
  <si>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</si>
  <si>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</si>
  <si>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</si>
  <si>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</si>
  <si>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</si>
  <si>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</si>
  <si>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</si>
  <si>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</si>
  <si>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</si>
  <si>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</si>
  <si>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</si>
  <si>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</si>
  <si>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</si>
  <si>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</si>
  <si>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</si>
  <si>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</si>
  <si>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</si>
  <si>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</si>
  <si>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</si>
  <si>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</si>
  <si>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</si>
  <si>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</si>
  <si>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</si>
  <si>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</si>
  <si>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</si>
  <si>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</si>
  <si>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</si>
  <si>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</si>
  <si>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</si>
  <si>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</si>
  <si>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</si>
  <si>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</si>
  <si>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</si>
  <si>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</si>
  <si>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</si>
  <si>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</si>
  <si>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</si>
  <si>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</si>
  <si>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</si>
  <si>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</si>
  <si>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</si>
  <si>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</si>
  <si>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</si>
  <si>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</si>
  <si>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</si>
  <si>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</si>
  <si>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</si>
  <si>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</si>
  <si>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</si>
  <si>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</si>
  <si>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</si>
  <si>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</si>
  <si>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</si>
  <si>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</si>
  <si>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</si>
  <si>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</si>
  <si>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</si>
  <si>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</si>
  <si>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</si>
  <si>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</si>
  <si>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</si>
  <si>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</si>
  <si>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</si>
  <si>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</si>
  <si>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</si>
  <si>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</si>
  <si>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</si>
  <si>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</si>
  <si>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</si>
  <si>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</si>
  <si>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</si>
  <si>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</si>
  <si>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</si>
  <si>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</si>
  <si>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</si>
  <si>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</si>
  <si>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</si>
  <si>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</si>
  <si>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</si>
  <si>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</si>
  <si>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</si>
  <si>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</si>
  <si>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</si>
  <si>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</si>
  <si>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</si>
  <si>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</si>
  <si>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</si>
  <si>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</si>
  <si>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</si>
  <si>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</si>
  <si>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</si>
  <si>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</si>
  <si>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</si>
  <si>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</si>
  <si>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</si>
  <si>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</si>
  <si>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</si>
  <si>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</si>
  <si>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</si>
  <si>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</si>
  <si>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</si>
  <si>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</si>
  <si>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</si>
  <si>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</si>
  <si>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</si>
  <si>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</si>
  <si>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</si>
  <si>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</si>
  <si>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</si>
  <si>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</si>
  <si>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</si>
  <si>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</si>
  <si>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</si>
  <si>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</si>
  <si>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</si>
  <si>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</si>
  <si>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</si>
  <si>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</si>
  <si>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</si>
  <si>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</si>
  <si>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</si>
  <si>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</si>
  <si>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</si>
  <si>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</si>
  <si>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</si>
  <si>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</si>
  <si>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</si>
  <si>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</si>
  <si>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</si>
  <si>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</si>
  <si>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</si>
  <si>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</si>
  <si>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</si>
  <si>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</si>
  <si>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</si>
  <si>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</si>
  <si>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</si>
  <si>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</si>
  <si>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</si>
  <si>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</si>
  <si>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</si>
  <si>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</si>
  <si>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</si>
  <si>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</si>
  <si>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</si>
  <si>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</si>
  <si>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</si>
  <si>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</si>
  <si>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</si>
  <si>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</si>
  <si>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</si>
  <si>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</si>
  <si>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</si>
  <si>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</si>
  <si>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</si>
  <si>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</si>
  <si>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</si>
  <si>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</si>
  <si>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</si>
  <si>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</si>
  <si>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</si>
  <si>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</si>
  <si>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</si>
  <si>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</si>
  <si>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</si>
  <si>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</si>
  <si>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</si>
  <si>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</si>
  <si>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</si>
  <si>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</si>
  <si>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</si>
  <si>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</si>
  <si>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</si>
  <si>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</si>
  <si>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</si>
  <si>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</si>
  <si>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</si>
  <si>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</si>
  <si>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</si>
  <si>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</si>
  <si>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</si>
  <si>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</si>
  <si>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</si>
  <si>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</si>
  <si>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</si>
  <si>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</si>
  <si>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</si>
  <si>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</si>
  <si>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</si>
  <si>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</si>
  <si>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</si>
  <si>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</si>
  <si>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</si>
  <si>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</si>
  <si>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</si>
  <si>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</si>
  <si>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</si>
  <si>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</si>
  <si>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</si>
  <si>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</si>
  <si>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</si>
  <si>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</si>
  <si>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</si>
  <si>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</si>
  <si>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</si>
  <si>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</si>
  <si>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</si>
  <si>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</si>
  <si>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</si>
  <si>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</si>
  <si>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</si>
  <si>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</si>
  <si>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</si>
  <si>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</si>
  <si>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</si>
  <si>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</si>
  <si>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</si>
  <si>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</si>
  <si>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</si>
  <si>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</si>
  <si>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</si>
  <si>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</si>
  <si>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</si>
  <si>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</si>
  <si>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</si>
  <si>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</si>
  <si>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</si>
  <si>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</si>
  <si>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</si>
  <si>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</si>
  <si>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</si>
  <si>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</si>
  <si>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</si>
  <si>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</si>
  <si>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</si>
  <si>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</si>
  <si>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</si>
  <si>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</si>
  <si>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</si>
  <si>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</si>
  <si>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</si>
  <si>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</si>
  <si>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</si>
  <si>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</si>
  <si>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</si>
  <si>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</si>
  <si>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</si>
  <si>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</si>
  <si>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</si>
  <si>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</si>
  <si>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</si>
  <si>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</si>
  <si>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</si>
  <si>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</si>
  <si>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</si>
  <si>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</si>
  <si>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</si>
  <si>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</si>
  <si>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</si>
  <si>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</si>
  <si>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</si>
  <si>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</si>
  <si>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</si>
  <si>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</si>
  <si>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</si>
  <si>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</si>
  <si>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</si>
  <si>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</si>
  <si>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</si>
  <si>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</si>
  <si>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</si>
  <si>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</si>
  <si>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</si>
  <si>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</si>
  <si>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</si>
  <si>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</si>
  <si>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</si>
  <si>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</si>
  <si>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</si>
  <si>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</si>
  <si>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</si>
  <si>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</si>
  <si>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</si>
  <si>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</si>
  <si>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</si>
  <si>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</si>
  <si>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</si>
  <si>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</si>
  <si>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</si>
  <si>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</si>
  <si>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</si>
  <si>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</si>
  <si>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</si>
  <si>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</si>
  <si>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</si>
  <si>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</si>
  <si>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</si>
  <si>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</si>
  <si>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</si>
  <si>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</si>
  <si>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</si>
  <si>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</si>
  <si>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</si>
  <si>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</si>
  <si>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</si>
  <si>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</si>
  <si>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</si>
  <si>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</si>
  <si>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</si>
  <si>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</si>
  <si>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</si>
  <si>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</si>
  <si>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</si>
  <si>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</si>
  <si>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</si>
  <si>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</si>
  <si>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</si>
  <si>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</si>
  <si>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</si>
  <si>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</si>
  <si>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</si>
  <si>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</si>
  <si>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</si>
  <si>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</si>
  <si>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</si>
  <si>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</si>
  <si>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</si>
  <si>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</si>
  <si>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</si>
  <si>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</si>
  <si>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</si>
  <si>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</si>
  <si>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</si>
  <si>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</si>
  <si>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</si>
  <si>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</si>
  <si>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</si>
  <si>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</si>
  <si>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</si>
  <si>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</si>
  <si>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</si>
  <si>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</si>
  <si>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</si>
  <si>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</si>
  <si>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</si>
  <si>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</si>
  <si>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</si>
  <si>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</si>
  <si>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</si>
  <si>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</si>
  <si>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</si>
  <si>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</si>
  <si>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</si>
  <si>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</si>
  <si>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</si>
  <si>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</si>
  <si>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</si>
  <si>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</si>
  <si>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</si>
  <si>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</si>
  <si>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</si>
  <si>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</si>
  <si>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</si>
  <si>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</si>
  <si>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</si>
  <si>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</si>
  <si>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</si>
  <si>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</si>
  <si>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</si>
  <si>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</si>
  <si>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</si>
  <si>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</si>
  <si>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</si>
  <si>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</si>
  <si>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</si>
  <si>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</si>
  <si>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</si>
  <si>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</si>
  <si>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</si>
  <si>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</si>
  <si>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</si>
  <si>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</si>
  <si>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</si>
  <si>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</si>
  <si>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</si>
  <si>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</si>
  <si>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</si>
  <si>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</si>
  <si>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</si>
  <si>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</si>
  <si>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</si>
  <si>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</si>
  <si>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</si>
  <si>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</si>
  <si>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</si>
  <si>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</si>
  <si>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</si>
  <si>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</si>
  <si>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</si>
  <si>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</si>
  <si>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</si>
  <si>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</si>
  <si>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</si>
  <si>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</si>
  <si>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</si>
  <si>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</si>
  <si>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</si>
  <si>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</si>
  <si>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</si>
  <si>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</si>
  <si>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</si>
  <si>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</si>
  <si>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</si>
  <si>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</si>
  <si>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</si>
  <si>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</si>
  <si>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</si>
  <si>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</si>
  <si>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</si>
  <si>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</si>
  <si>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</si>
  <si>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</si>
  <si>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</si>
  <si>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</si>
  <si>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</si>
  <si>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</si>
  <si>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</si>
  <si>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</si>
  <si>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</si>
  <si>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</si>
  <si>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</si>
  <si>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</si>
  <si>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</si>
  <si>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</si>
  <si>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</si>
  <si>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</si>
  <si>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</si>
  <si>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</si>
  <si>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</si>
  <si>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</si>
  <si>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</si>
  <si>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</si>
  <si>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</si>
  <si>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</si>
  <si>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</si>
  <si>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</si>
  <si>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</si>
  <si>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</si>
  <si>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</si>
  <si>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</si>
  <si>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</si>
  <si>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</si>
  <si>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</si>
  <si>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</si>
  <si>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</si>
  <si>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</si>
  <si>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</si>
  <si>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</si>
  <si>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</si>
  <si>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</si>
  <si>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</si>
  <si>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</si>
  <si>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</si>
  <si>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</si>
  <si>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</si>
  <si>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</si>
  <si>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</si>
  <si>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</si>
  <si>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</si>
  <si>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</si>
  <si>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</si>
  <si>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</si>
  <si>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</si>
  <si>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</si>
  <si>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</si>
  <si>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</si>
  <si>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</si>
  <si>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</si>
  <si>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</si>
  <si>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</si>
  <si>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</si>
  <si>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</si>
  <si>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</si>
  <si>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</si>
  <si>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</si>
  <si>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</si>
  <si>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</si>
  <si>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</si>
  <si>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</si>
  <si>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</si>
  <si>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</si>
  <si>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</si>
  <si>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</si>
  <si>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</si>
  <si>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</si>
  <si>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</si>
  <si>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</si>
  <si>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</si>
  <si>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</si>
  <si>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</si>
  <si>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</si>
  <si>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</si>
  <si>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</si>
  <si>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</si>
  <si>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</si>
  <si>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</si>
  <si>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</si>
  <si>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</si>
  <si>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</si>
  <si>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</si>
  <si>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</si>
  <si>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</si>
  <si>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</si>
  <si>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</si>
  <si>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</si>
  <si>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</si>
  <si>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</si>
  <si>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</si>
  <si>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</si>
  <si>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</si>
  <si>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</si>
  <si>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</si>
  <si>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</si>
  <si>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</si>
  <si>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</si>
  <si>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</si>
  <si>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</si>
  <si>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</si>
  <si>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</si>
  <si>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</si>
  <si>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</si>
  <si>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</si>
  <si>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</si>
  <si>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</si>
  <si>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</si>
  <si>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</si>
  <si>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</si>
  <si>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</si>
  <si>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</si>
  <si>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</si>
  <si>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</si>
  <si>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</si>
  <si>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</si>
  <si>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</si>
  <si>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</si>
  <si>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</si>
  <si>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</si>
  <si>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</si>
  <si>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</si>
  <si>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</si>
  <si>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</si>
  <si>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</si>
  <si>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</si>
  <si>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</si>
  <si>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</si>
  <si>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</si>
  <si>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</si>
  <si>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</si>
  <si>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</si>
  <si>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</si>
  <si>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</si>
  <si>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</si>
  <si>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</si>
  <si>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</si>
  <si>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</si>
  <si>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</si>
  <si>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</si>
  <si>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</si>
  <si>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</si>
  <si>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</si>
  <si>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</si>
  <si>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</si>
  <si>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</si>
  <si>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</si>
  <si>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</si>
  <si>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</si>
  <si>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</si>
  <si>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</si>
  <si>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</si>
  <si>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</si>
  <si>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</si>
  <si>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</si>
  <si>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</si>
  <si>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</si>
  <si>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</si>
  <si>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</si>
  <si>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</si>
  <si>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</si>
  <si>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</si>
  <si>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</si>
  <si>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</si>
  <si>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</si>
  <si>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</si>
  <si>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</si>
  <si>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</si>
  <si>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</si>
  <si>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</si>
  <si>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</si>
  <si>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</si>
  <si>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</si>
  <si>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</si>
  <si>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</si>
  <si>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</si>
  <si>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</si>
  <si>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</si>
  <si>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</si>
  <si>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</si>
  <si>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</si>
  <si>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</si>
  <si>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</si>
  <si>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</si>
  <si>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</si>
  <si>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</si>
  <si>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</si>
  <si>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</si>
  <si>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</si>
  <si>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</si>
  <si>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</si>
  <si>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</si>
  <si>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</si>
  <si>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</si>
  <si>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</si>
  <si>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</si>
  <si>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</si>
  <si>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</si>
  <si>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</si>
  <si>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</si>
  <si>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</si>
  <si>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</si>
  <si>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</si>
  <si>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</si>
  <si>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</si>
  <si>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</si>
  <si>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</si>
  <si>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</si>
  <si>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</si>
  <si>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</si>
  <si>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</si>
  <si>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</si>
  <si>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</si>
  <si>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</si>
  <si>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</si>
  <si>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</si>
  <si>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</si>
  <si>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</si>
  <si>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</si>
  <si>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</si>
  <si>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</si>
  <si>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</si>
  <si>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</si>
  <si>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</si>
  <si>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</si>
  <si>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</si>
  <si>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</si>
  <si>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</si>
  <si>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</si>
  <si>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</si>
  <si>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</si>
  <si>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</si>
  <si>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</si>
  <si>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</si>
  <si>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</si>
  <si>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</si>
  <si>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</si>
  <si>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</si>
  <si>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</si>
  <si>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</si>
  <si>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</si>
  <si>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</si>
  <si>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</si>
  <si>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</si>
  <si>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</si>
  <si>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</si>
  <si>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</si>
  <si>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</si>
  <si>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</si>
  <si>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</si>
  <si>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</si>
  <si>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</si>
  <si>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</si>
  <si>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</si>
  <si>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</si>
  <si>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</si>
  <si>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</si>
  <si>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</si>
  <si>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</si>
  <si>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</si>
  <si>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</si>
  <si>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</si>
  <si>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</si>
  <si>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</si>
  <si>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</si>
  <si>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</si>
  <si>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</si>
  <si>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</si>
  <si>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</si>
  <si>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</si>
  <si>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</si>
  <si>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</si>
  <si>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</si>
  <si>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</si>
  <si>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</si>
  <si>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</si>
  <si>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</si>
  <si>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</si>
  <si>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</si>
  <si>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</si>
  <si>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</si>
  <si>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</si>
  <si>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</si>
  <si>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</si>
  <si>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</si>
  <si>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</si>
  <si>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</si>
  <si>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</si>
  <si>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</si>
  <si>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</si>
  <si>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</si>
  <si>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</si>
  <si>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</si>
  <si>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</si>
  <si>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</si>
  <si>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</si>
  <si>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</si>
  <si>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</si>
  <si>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</si>
  <si>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</si>
  <si>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</si>
  <si>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</si>
  <si>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</si>
  <si>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</si>
  <si>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</si>
  <si>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</si>
  <si>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</si>
  <si>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</si>
  <si>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</si>
  <si>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</si>
  <si>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</si>
  <si>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</si>
  <si>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</si>
  <si>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</si>
  <si>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</si>
  <si>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</si>
  <si>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</si>
  <si>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</si>
  <si>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</si>
  <si>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</si>
  <si>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</si>
  <si>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</si>
  <si>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</si>
  <si>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</si>
  <si>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</si>
  <si>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</si>
  <si>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</si>
  <si>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</si>
  <si>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</si>
  <si>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</si>
  <si>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</si>
  <si>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</si>
  <si>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</si>
  <si>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</si>
  <si>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</si>
  <si>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</si>
  <si>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</si>
  <si>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</si>
  <si>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</si>
  <si>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</si>
  <si>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</si>
  <si>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</si>
  <si>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</si>
  <si>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</si>
  <si>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</si>
  <si>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</si>
  <si>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</si>
  <si>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</si>
  <si>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</si>
  <si>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</si>
  <si>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</si>
  <si>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</si>
  <si>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</si>
  <si>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</si>
  <si>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</si>
  <si>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</si>
  <si>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</si>
  <si>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</si>
  <si>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</si>
  <si>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</si>
  <si>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</si>
  <si>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</si>
  <si>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</si>
  <si>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</si>
  <si>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</si>
  <si>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</si>
  <si>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</si>
  <si>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</si>
  <si>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</si>
  <si>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</si>
  <si>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</si>
  <si>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</si>
  <si>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</si>
  <si>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</si>
  <si>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</si>
  <si>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</si>
  <si>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</si>
  <si>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</si>
  <si>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</si>
  <si>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</si>
  <si>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</si>
  <si>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</si>
  <si>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</si>
  <si>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</si>
  <si>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</si>
  <si>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</si>
  <si>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</si>
  <si>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</si>
  <si>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</si>
  <si>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</si>
  <si>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</si>
  <si>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</si>
  <si>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</si>
  <si>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</si>
  <si>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</si>
  <si>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</si>
  <si>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</si>
  <si>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</si>
  <si>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</si>
  <si>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</si>
  <si>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</si>
  <si>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</si>
  <si>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</si>
  <si>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</si>
  <si>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</si>
  <si>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</si>
  <si>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</si>
  <si>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</si>
  <si>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</si>
  <si>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</si>
  <si>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</si>
  <si>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</si>
  <si>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</si>
  <si>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</si>
  <si>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</si>
  <si>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</si>
  <si>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</si>
  <si>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</si>
  <si>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</si>
  <si>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</si>
  <si>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</si>
  <si>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</si>
  <si>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</si>
  <si>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</si>
  <si>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</si>
  <si>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</si>
  <si>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</si>
  <si>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</si>
  <si>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</si>
  <si>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</si>
  <si>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</si>
  <si>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</si>
  <si>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</si>
  <si>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</si>
  <si>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</si>
  <si>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</si>
  <si>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</si>
  <si>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</si>
  <si>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</si>
  <si>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</si>
  <si>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</si>
  <si>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</si>
  <si>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</si>
  <si>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</si>
  <si>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</si>
  <si>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</si>
  <si>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</si>
  <si>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</si>
  <si>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</si>
  <si>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</si>
  <si>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</si>
  <si>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</si>
  <si>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</si>
  <si>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</si>
  <si>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</si>
  <si>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</si>
  <si>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</si>
  <si>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</si>
  <si>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</si>
  <si>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</si>
  <si>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</si>
  <si>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</si>
  <si>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</si>
  <si>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</si>
  <si>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</si>
  <si>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</si>
  <si>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</si>
  <si>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</si>
  <si>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</si>
  <si>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</si>
  <si>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</si>
  <si>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</si>
  <si>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</si>
  <si>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</si>
  <si>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</si>
  <si>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</si>
  <si>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</si>
  <si>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</si>
  <si>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</si>
  <si>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</si>
  <si>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</si>
  <si>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</si>
  <si>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</si>
  <si>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</si>
  <si>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</si>
  <si>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</si>
  <si>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</si>
  <si>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</si>
  <si>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</si>
  <si>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</si>
  <si>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</si>
  <si>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</si>
  <si>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</si>
  <si>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</si>
  <si>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</si>
  <si>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</si>
  <si>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</si>
  <si>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</si>
  <si>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</si>
  <si>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</si>
  <si>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</si>
  <si>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</si>
  <si>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</si>
  <si>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</si>
  <si>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</si>
  <si>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</si>
  <si>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</si>
  <si>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</si>
  <si>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</si>
  <si>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</si>
  <si>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</si>
  <si>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</si>
  <si>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</si>
  <si>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</si>
  <si>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</si>
  <si>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</si>
  <si>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</si>
  <si>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</si>
  <si>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</si>
  <si>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</si>
  <si>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</si>
  <si>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</si>
  <si>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</si>
  <si>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</si>
  <si>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</si>
  <si>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</si>
  <si>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</si>
  <si>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</si>
  <si>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</si>
  <si>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</si>
  <si>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</si>
  <si>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</si>
  <si>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</si>
  <si>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</si>
  <si>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</si>
  <si>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</si>
  <si>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</si>
  <si>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</si>
  <si>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</si>
  <si>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</si>
  <si>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</si>
  <si>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</si>
  <si>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</si>
  <si>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</si>
  <si>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</si>
  <si>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</si>
  <si>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</si>
  <si>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</si>
  <si>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</si>
  <si>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</si>
  <si>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</si>
  <si>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</si>
  <si>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</si>
  <si>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</si>
  <si>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</si>
  <si>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</si>
  <si>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</si>
  <si>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</si>
  <si>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</si>
  <si>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</si>
  <si>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</si>
  <si>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</si>
  <si>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</si>
  <si>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</si>
  <si>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</si>
  <si>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</si>
  <si>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</si>
  <si>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</si>
  <si>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</si>
  <si>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</si>
  <si>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</si>
  <si>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</si>
  <si>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</si>
  <si>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</si>
  <si>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</si>
  <si>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</si>
  <si>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</si>
  <si>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</si>
  <si>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</si>
  <si>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</si>
  <si>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</si>
  <si>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</si>
  <si>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</si>
  <si>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</si>
  <si>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</si>
  <si>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</si>
  <si>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</si>
  <si>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</si>
  <si>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</si>
  <si>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</si>
  <si>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</si>
  <si>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</si>
  <si>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</si>
  <si>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</si>
  <si>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</si>
  <si>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</si>
  <si>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</si>
  <si>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</si>
  <si>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</si>
  <si>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</si>
  <si>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</si>
  <si>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</si>
  <si>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</si>
  <si>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</si>
  <si>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</si>
  <si>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</si>
  <si>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</si>
  <si>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</si>
  <si>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</si>
  <si>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</si>
  <si>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</si>
  <si>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</si>
  <si>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</si>
  <si>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</si>
  <si>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</si>
  <si>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</si>
  <si>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</si>
  <si>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</si>
  <si>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</si>
  <si>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</si>
  <si>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</si>
  <si>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</si>
  <si>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</si>
  <si>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</si>
  <si>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</si>
  <si>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</si>
  <si>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</si>
  <si>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</si>
  <si>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</si>
  <si>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</si>
  <si>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</si>
  <si>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</si>
  <si>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</si>
  <si>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</si>
  <si>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</si>
  <si>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</si>
  <si>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</si>
  <si>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</si>
  <si>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</si>
  <si>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</si>
  <si>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</si>
  <si>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</si>
  <si>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</si>
  <si>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</si>
  <si>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</si>
  <si>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</si>
  <si>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</si>
  <si>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</si>
  <si>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</si>
  <si>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</si>
  <si>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</si>
  <si>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</si>
  <si>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</si>
  <si>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</si>
  <si>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</si>
  <si>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</si>
  <si>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</si>
  <si>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</si>
  <si>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</si>
  <si>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</si>
  <si>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</si>
  <si>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</si>
  <si>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</si>
  <si>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</si>
  <si>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</si>
  <si>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</si>
  <si>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</si>
  <si>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</si>
  <si>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</si>
  <si>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</si>
  <si>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</si>
  <si>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</si>
  <si>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</si>
  <si>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</si>
  <si>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</si>
  <si>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</si>
  <si>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</si>
  <si>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</si>
  <si>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</si>
  <si>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</si>
  <si>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</si>
  <si>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</si>
  <si>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</si>
  <si>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</si>
  <si>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</si>
  <si>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</si>
  <si>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</si>
  <si>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</si>
  <si>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</si>
  <si>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</si>
  <si>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</si>
  <si>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</si>
  <si>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</si>
  <si>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</si>
  <si>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</si>
  <si>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</si>
  <si>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</si>
  <si>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</si>
  <si>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</si>
  <si>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</si>
  <si>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</si>
  <si>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</si>
  <si>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</si>
  <si>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</si>
  <si>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</si>
  <si>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</si>
  <si>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</si>
  <si>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</si>
  <si>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</si>
  <si>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</si>
  <si>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</si>
  <si>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</si>
  <si>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</si>
  <si>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</si>
  <si>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</si>
  <si>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</si>
  <si>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</si>
  <si>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</si>
  <si>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</si>
  <si>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</si>
  <si>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</si>
  <si>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</si>
  <si>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</si>
  <si>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</si>
  <si>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</si>
  <si>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</si>
  <si>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</si>
  <si>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</si>
  <si>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</si>
  <si>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</si>
  <si>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</si>
  <si>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</si>
  <si>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</si>
  <si>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</si>
  <si>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</si>
  <si>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</si>
  <si>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</si>
  <si>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</si>
  <si>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</si>
  <si>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</si>
  <si>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</si>
  <si>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</si>
  <si>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</si>
  <si>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</si>
  <si>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</si>
  <si>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</si>
  <si>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</si>
  <si>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</si>
  <si>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</si>
  <si>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</si>
  <si>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</si>
  <si>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</si>
  <si>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</si>
  <si>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</si>
  <si>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</si>
  <si>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</si>
  <si>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</si>
  <si>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</si>
  <si>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</si>
  <si>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</si>
  <si>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</si>
  <si>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</si>
  <si>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</si>
  <si>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</si>
  <si>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</si>
  <si>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</si>
  <si>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</si>
  <si>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</si>
  <si>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</si>
  <si>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</si>
  <si>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</si>
  <si>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</si>
  <si>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</si>
  <si>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</si>
  <si>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</si>
  <si>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</si>
  <si>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</si>
  <si>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</si>
  <si>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</si>
  <si>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</si>
  <si>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</si>
  <si>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</si>
  <si>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</si>
  <si>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</si>
  <si>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</si>
  <si>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</si>
  <si>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</si>
  <si>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</si>
  <si>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</si>
  <si>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</si>
  <si>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</si>
  <si>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</si>
  <si>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</si>
  <si>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</si>
  <si>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</si>
  <si>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</si>
  <si>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</si>
  <si>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</si>
  <si>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</si>
  <si>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</si>
  <si>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</si>
  <si>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</si>
  <si>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</si>
  <si>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</si>
  <si>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</si>
  <si>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</si>
  <si>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</si>
  <si>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</si>
  <si>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</si>
  <si>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</si>
  <si>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</si>
  <si>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</si>
  <si>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</si>
  <si>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</si>
  <si>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</si>
  <si>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</si>
  <si>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</si>
  <si>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</si>
  <si>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</si>
  <si>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</si>
  <si>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</si>
  <si>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</si>
  <si>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</si>
  <si>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</si>
  <si>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</si>
  <si>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</si>
  <si>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</si>
  <si>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</si>
  <si>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</si>
  <si>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</si>
  <si>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</si>
  <si>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</si>
  <si>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</si>
  <si>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</si>
  <si>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</si>
  <si>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</si>
  <si>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</si>
  <si>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</si>
  <si>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</si>
  <si>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</si>
  <si>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</si>
  <si>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</si>
  <si>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</si>
  <si>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</si>
  <si>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</si>
  <si>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</si>
  <si>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</si>
  <si>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</si>
  <si>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</si>
  <si>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</si>
  <si>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</si>
  <si>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</si>
  <si>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</si>
  <si>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</si>
  <si>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</si>
  <si>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</si>
  <si>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</si>
  <si>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</si>
  <si>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</si>
  <si>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</si>
  <si>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</si>
  <si>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</si>
  <si>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</si>
  <si>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</si>
  <si>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</si>
  <si>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</si>
  <si>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</si>
  <si>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</si>
  <si>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</si>
  <si>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</si>
  <si>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</si>
  <si>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</si>
  <si>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</si>
  <si>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</si>
  <si>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</si>
  <si>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</si>
  <si>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</si>
  <si>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</si>
  <si>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</si>
  <si>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</si>
  <si>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</si>
  <si>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</si>
  <si>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</si>
  <si>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</si>
  <si>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</si>
  <si>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</si>
  <si>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</si>
  <si>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</si>
  <si>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</si>
  <si>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</si>
  <si>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</si>
  <si>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</si>
  <si>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</si>
  <si>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</si>
  <si>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</si>
  <si>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</si>
  <si>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</si>
  <si>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</si>
  <si>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</si>
  <si>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</si>
  <si>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</si>
  <si>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</si>
  <si>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</si>
  <si>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</si>
  <si>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</si>
  <si>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</si>
  <si>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</si>
  <si>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</si>
  <si>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</si>
  <si>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</si>
  <si>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</si>
  <si>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</si>
  <si>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</si>
  <si>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</si>
  <si>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</si>
  <si>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</si>
  <si>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</si>
  <si>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</si>
  <si>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</si>
  <si>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</si>
  <si>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</si>
  <si>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</si>
  <si>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</si>
  <si>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</si>
  <si>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</si>
  <si>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</si>
  <si>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</si>
  <si>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</si>
  <si>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</si>
  <si>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</si>
  <si>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</si>
  <si>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</si>
  <si>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</si>
  <si>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</si>
  <si>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</si>
  <si>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</si>
  <si>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</si>
  <si>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</si>
  <si>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</si>
  <si>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</si>
  <si>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</si>
  <si>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</si>
  <si>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</si>
  <si>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</si>
  <si>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</si>
  <si>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</si>
  <si>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</si>
  <si>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</si>
  <si>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</si>
  <si>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</si>
  <si>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</si>
  <si>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</si>
  <si>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</si>
  <si>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</si>
  <si>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</si>
  <si>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</si>
  <si>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</si>
  <si>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</si>
  <si>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</si>
  <si>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</si>
  <si>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</si>
  <si>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</si>
  <si>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</si>
  <si>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</si>
  <si>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</si>
  <si>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</si>
  <si>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</si>
  <si>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</si>
  <si>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</si>
  <si>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</si>
  <si>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</si>
  <si>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</si>
  <si>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</si>
  <si>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</si>
  <si>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</si>
  <si>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</si>
  <si>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</si>
  <si>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</si>
  <si>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</si>
  <si>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</si>
  <si>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</si>
  <si>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</si>
  <si>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</si>
  <si>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</si>
  <si>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</si>
  <si>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</si>
  <si>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</si>
  <si>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</si>
  <si>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</si>
  <si>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</si>
  <si>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</si>
  <si>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</si>
  <si>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</si>
  <si>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</si>
  <si>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</si>
  <si>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</si>
  <si>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</si>
  <si>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</si>
  <si>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</si>
  <si>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</si>
  <si>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</si>
  <si>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</si>
  <si>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</si>
  <si>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</si>
  <si>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</si>
  <si>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</si>
  <si>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</si>
  <si>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</si>
  <si>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</si>
  <si>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</si>
  <si>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</si>
  <si>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</si>
  <si>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</si>
  <si>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</si>
  <si>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</si>
  <si>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</si>
  <si>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</si>
  <si>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</si>
  <si>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</si>
  <si>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</si>
  <si>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</si>
  <si>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</si>
  <si>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</si>
  <si>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</si>
  <si>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</si>
  <si>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</si>
  <si>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</si>
  <si>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</si>
  <si>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</si>
  <si>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</si>
  <si>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</si>
  <si>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</si>
  <si>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</si>
  <si>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</si>
  <si>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</si>
  <si>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</si>
  <si>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</si>
  <si>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</si>
  <si>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</si>
  <si>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</si>
  <si>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</si>
  <si>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</si>
  <si>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</si>
  <si>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</si>
  <si>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</si>
  <si>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</si>
  <si>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</si>
  <si>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</si>
  <si>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</si>
  <si>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</si>
  <si>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</si>
  <si>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</si>
  <si>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</si>
  <si>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</si>
  <si>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</si>
  <si>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</si>
  <si>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</si>
  <si>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</si>
  <si>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</si>
  <si>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</si>
  <si>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</si>
  <si>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</si>
  <si>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</si>
  <si>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</si>
  <si>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</si>
  <si>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</si>
  <si>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</si>
  <si>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</si>
  <si>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</si>
  <si>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</si>
  <si>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</si>
  <si>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</si>
  <si>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</si>
  <si>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</si>
  <si>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</si>
  <si>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</si>
  <si>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</si>
  <si>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</si>
  <si>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</si>
  <si>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</si>
  <si>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</si>
  <si>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</si>
  <si>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</si>
  <si>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</si>
  <si>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</si>
  <si>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</si>
  <si>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</si>
  <si>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</si>
  <si>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</si>
  <si>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</si>
  <si>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</si>
  <si>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</si>
  <si>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</si>
  <si>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</si>
  <si>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</si>
  <si>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</si>
  <si>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</si>
  <si>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</si>
  <si>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</si>
  <si>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</si>
  <si>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</si>
  <si>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</si>
  <si>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</si>
  <si>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</si>
  <si>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</si>
  <si>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</si>
  <si>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</si>
  <si>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</si>
  <si>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</si>
  <si>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</si>
  <si>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</si>
  <si>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</si>
  <si>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</si>
  <si>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</si>
  <si>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</si>
  <si>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</si>
  <si>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</si>
  <si>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</si>
  <si>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</si>
  <si>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</si>
  <si>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</si>
  <si>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</si>
  <si>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</si>
  <si>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</si>
  <si>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</si>
  <si>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</si>
  <si>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</si>
  <si>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</si>
  <si>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</si>
  <si>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</si>
  <si>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</si>
  <si>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</si>
  <si>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</si>
  <si>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</si>
  <si>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</si>
  <si>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</si>
  <si>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</si>
  <si>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</si>
  <si>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</si>
  <si>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</si>
  <si>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</si>
  <si>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</si>
  <si>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</si>
  <si>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</si>
  <si>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</si>
  <si>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</si>
  <si>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</si>
  <si>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</si>
  <si>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</si>
  <si>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</si>
  <si>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</si>
  <si>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</si>
  <si>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</si>
  <si>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</si>
  <si>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</si>
  <si>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</si>
  <si>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</si>
  <si>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</si>
  <si>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</si>
  <si>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</si>
  <si>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</si>
  <si>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</si>
  <si>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</si>
  <si>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</si>
  <si>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</si>
  <si>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</si>
  <si>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</si>
  <si>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</si>
  <si>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</si>
  <si>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</si>
  <si>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</si>
  <si>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</si>
  <si>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</si>
  <si>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</si>
  <si>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</si>
  <si>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</si>
  <si>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</si>
  <si>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</si>
  <si>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</si>
  <si>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</si>
  <si>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</si>
  <si>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</si>
  <si>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</si>
  <si>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</si>
  <si>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</si>
  <si>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</si>
  <si>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</si>
  <si>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</si>
  <si>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</si>
  <si>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</si>
  <si>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</si>
  <si>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</si>
  <si>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</si>
  <si>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</si>
  <si>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</si>
  <si>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</si>
  <si>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</si>
  <si>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</si>
  <si>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</si>
  <si>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</si>
  <si>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</si>
  <si>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</si>
  <si>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</si>
  <si>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</si>
  <si>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</si>
  <si>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</si>
  <si>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</si>
  <si>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</si>
  <si>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</si>
  <si>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</si>
  <si>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</si>
  <si>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</si>
  <si>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</si>
  <si>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</si>
  <si>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</si>
  <si>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</si>
  <si>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</si>
  <si>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</si>
  <si>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</si>
  <si>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</si>
  <si>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</si>
  <si>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</si>
  <si>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</si>
  <si>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</si>
  <si>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</si>
  <si>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</si>
  <si>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</si>
  <si>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</si>
  <si>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</si>
  <si>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</si>
  <si>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</si>
  <si>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</si>
  <si>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</si>
  <si>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</si>
  <si>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</si>
  <si>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</si>
  <si>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</si>
  <si>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</si>
  <si>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</si>
  <si>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</si>
  <si>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</si>
  <si>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</si>
  <si>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</si>
  <si>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</si>
  <si>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</si>
  <si>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</si>
  <si>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</si>
  <si>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</si>
  <si>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</si>
  <si>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</si>
  <si>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</si>
  <si>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</si>
  <si>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</si>
  <si>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</si>
  <si>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</si>
  <si>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</si>
  <si>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</si>
  <si>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</si>
  <si>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</si>
  <si>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</si>
  <si>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</si>
  <si>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</si>
  <si>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</si>
  <si>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</si>
  <si>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</si>
  <si>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</si>
  <si>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</si>
  <si>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</si>
  <si>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</si>
  <si>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</si>
  <si>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</si>
  <si>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</si>
  <si>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</si>
  <si>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</si>
  <si>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</si>
  <si>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</si>
  <si>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</si>
  <si>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</si>
  <si>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</si>
  <si>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</si>
  <si>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</si>
  <si>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</si>
  <si>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</si>
  <si>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</si>
  <si>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</si>
  <si>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</si>
  <si>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</si>
  <si>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</si>
  <si>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</si>
  <si>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</si>
  <si>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</si>
  <si>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</si>
  <si>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</si>
  <si>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</si>
  <si>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</si>
  <si>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</si>
  <si>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</si>
  <si>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</si>
  <si>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</si>
  <si>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</si>
  <si>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</si>
  <si>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</si>
  <si>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</si>
  <si>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</si>
  <si>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</si>
  <si>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</si>
  <si>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</si>
  <si>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</si>
  <si>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</si>
  <si>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</si>
  <si>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</si>
  <si>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</si>
  <si>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</si>
  <si>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</si>
  <si>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</si>
  <si>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</si>
  <si>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</si>
  <si>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</si>
  <si>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</si>
  <si>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</si>
  <si>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</si>
  <si>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</si>
  <si>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</si>
  <si>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</si>
  <si>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</si>
  <si>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</si>
  <si>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</si>
  <si>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</si>
  <si>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</si>
  <si>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</si>
  <si>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</si>
  <si>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</si>
  <si>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</si>
  <si>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</si>
  <si>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</si>
  <si>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</si>
  <si>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</si>
  <si>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</si>
  <si>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</si>
  <si>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</si>
  <si>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</si>
  <si>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</si>
  <si>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</si>
  <si>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</si>
  <si>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</si>
  <si>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</si>
  <si>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</si>
  <si>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</si>
  <si>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</si>
  <si>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</si>
  <si>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</si>
  <si>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</si>
  <si>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</si>
  <si>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</si>
  <si>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</si>
  <si>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</si>
  <si>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</si>
  <si>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</si>
  <si>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</si>
  <si>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</si>
  <si>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</si>
  <si>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</si>
  <si>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</si>
  <si>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</si>
  <si>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</si>
  <si>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</si>
  <si>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</si>
  <si>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</si>
  <si>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</si>
  <si>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</si>
  <si>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</si>
  <si>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</si>
  <si>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</si>
  <si>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</si>
  <si>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</si>
  <si>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</si>
  <si>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</si>
  <si>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</si>
  <si>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</si>
  <si>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</si>
  <si>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</si>
  <si>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</si>
  <si>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</si>
  <si>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</si>
  <si>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</si>
  <si>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</si>
  <si>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</si>
  <si>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</si>
  <si>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</si>
  <si>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</si>
  <si>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</si>
  <si>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</si>
  <si>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</si>
  <si>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</si>
  <si>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</si>
  <si>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</si>
  <si>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</si>
  <si>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</si>
  <si>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</si>
  <si>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</si>
  <si>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</si>
  <si>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</si>
  <si>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</si>
  <si>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</si>
  <si>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</si>
  <si>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</si>
  <si>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</si>
  <si>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</si>
  <si>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</si>
  <si>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</si>
  <si>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</si>
  <si>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</si>
  <si>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</si>
  <si>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</si>
  <si>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</si>
  <si>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</si>
  <si>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</si>
  <si>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</si>
  <si>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</si>
  <si>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</si>
  <si>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</si>
  <si>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</si>
  <si>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</si>
  <si>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</si>
  <si>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</si>
  <si>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</si>
  <si>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</si>
  <si>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</si>
  <si>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</si>
  <si>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</si>
  <si>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</si>
  <si>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</si>
  <si>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</si>
  <si>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</si>
  <si>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</si>
  <si>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</si>
  <si>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</si>
  <si>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</si>
  <si>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</si>
  <si>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</si>
  <si>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</si>
  <si>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</si>
  <si>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</si>
  <si>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</si>
  <si>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</si>
  <si>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</si>
  <si>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</si>
  <si>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</si>
  <si>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</si>
  <si>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</si>
  <si>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</si>
  <si>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</si>
  <si>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</si>
  <si>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</si>
  <si>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</si>
  <si>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</si>
  <si>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</si>
  <si>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</si>
  <si>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</si>
  <si>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</si>
  <si>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</si>
  <si>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</si>
  <si>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</si>
  <si>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</si>
  <si>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</si>
  <si>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</si>
  <si>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</si>
  <si>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</si>
  <si>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</si>
  <si>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</si>
  <si>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</si>
  <si>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</si>
  <si>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</si>
  <si>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</si>
  <si>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</si>
  <si>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</si>
  <si>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</si>
  <si>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</si>
  <si>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</si>
  <si>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</si>
  <si>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</si>
  <si>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</si>
  <si>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</si>
  <si>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</si>
  <si>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</si>
  <si>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</si>
  <si>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</si>
  <si>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</si>
  <si>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</si>
  <si>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</si>
  <si>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</si>
  <si>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</si>
  <si>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</si>
  <si>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</si>
  <si>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</si>
  <si>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</si>
  <si>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</si>
  <si>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</si>
  <si>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</si>
  <si>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</si>
  <si>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</si>
  <si>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</si>
  <si>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</si>
  <si>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</si>
  <si>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</si>
  <si>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</si>
  <si>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</si>
  <si>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</si>
  <si>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</si>
  <si>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</si>
  <si>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</si>
  <si>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</si>
  <si>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</si>
  <si>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</si>
  <si>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</si>
  <si>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</si>
  <si>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</si>
  <si>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</si>
  <si>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</si>
  <si>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</si>
  <si>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</si>
  <si>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</si>
  <si>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</si>
  <si>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</si>
  <si>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</si>
  <si>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</si>
  <si>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</si>
  <si>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</si>
  <si>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</si>
  <si>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</si>
  <si>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</si>
  <si>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</si>
  <si>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</si>
  <si>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</si>
  <si>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</si>
  <si>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</si>
  <si>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</si>
  <si>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</si>
  <si>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</si>
  <si>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</si>
  <si>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</si>
  <si>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</si>
  <si>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</si>
  <si>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</si>
  <si>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</si>
  <si>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</si>
  <si>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</si>
  <si>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</si>
  <si>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</si>
  <si>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</si>
  <si>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</si>
  <si>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</si>
  <si>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</si>
  <si>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</si>
  <si>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</si>
  <si>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</si>
  <si>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</si>
  <si>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</si>
  <si>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</si>
  <si>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</si>
  <si>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</si>
  <si>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</si>
  <si>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</si>
  <si>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</si>
  <si>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</si>
  <si>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</si>
  <si>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</si>
  <si>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</si>
  <si>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</si>
  <si>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</si>
  <si>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</si>
  <si>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</si>
  <si>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</si>
  <si>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</si>
  <si>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</si>
  <si>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</si>
  <si>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</si>
  <si>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</si>
  <si>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</si>
  <si>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</si>
  <si>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</si>
  <si>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</si>
  <si>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</si>
  <si>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</si>
  <si>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</si>
  <si>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</si>
  <si>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</si>
  <si>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</si>
  <si>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</si>
  <si>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</si>
  <si>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</si>
  <si>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</si>
  <si>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</si>
  <si>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</si>
  <si>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</si>
  <si>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</si>
  <si>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</si>
  <si>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</si>
  <si>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</si>
  <si>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</si>
  <si>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</si>
  <si>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</si>
  <si>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</si>
  <si>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</si>
  <si>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</si>
  <si>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</si>
  <si>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</si>
  <si>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</si>
  <si>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</si>
  <si>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</si>
  <si>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</si>
  <si>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</si>
  <si>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</si>
  <si>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</si>
  <si>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</si>
  <si>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</si>
  <si>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</si>
  <si>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</si>
  <si>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</si>
  <si>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</si>
  <si>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</si>
  <si>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</si>
  <si>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</si>
  <si>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</si>
  <si>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</si>
  <si>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</si>
  <si>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</si>
  <si>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</si>
  <si>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</si>
  <si>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</si>
  <si>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</si>
  <si>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</si>
  <si>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</si>
  <si>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</si>
  <si>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</si>
  <si>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</si>
  <si>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</si>
  <si>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</si>
  <si>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</si>
  <si>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</si>
  <si>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</si>
  <si>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</si>
  <si>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</si>
  <si>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</si>
  <si>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</si>
  <si>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</si>
  <si>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</si>
  <si>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</si>
  <si>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</si>
  <si>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</si>
  <si>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</si>
  <si>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</si>
  <si>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</si>
  <si>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</si>
  <si>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</si>
  <si>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</si>
  <si>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</si>
  <si>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</si>
  <si>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</si>
  <si>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</si>
  <si>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</si>
  <si>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</si>
  <si>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</si>
  <si>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</si>
  <si>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</si>
  <si>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</si>
  <si>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</si>
  <si>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</si>
  <si>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</si>
  <si>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</si>
  <si>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</si>
  <si>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</si>
  <si>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</si>
  <si>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</si>
  <si>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</si>
  <si>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</si>
  <si>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</si>
  <si>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</si>
  <si>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</si>
  <si>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</si>
  <si>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</si>
  <si>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</si>
  <si>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</si>
  <si>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</si>
  <si>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</si>
  <si>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</si>
  <si>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</si>
  <si>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</si>
  <si>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</si>
  <si>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</si>
  <si>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</si>
  <si>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</si>
  <si>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</si>
  <si>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</si>
  <si>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</si>
  <si>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</si>
  <si>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</si>
  <si>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</si>
  <si>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</si>
  <si>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</si>
  <si>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</si>
  <si>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</si>
  <si>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</si>
  <si>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</si>
  <si>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</si>
  <si>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</si>
  <si>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</si>
  <si>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</si>
  <si>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</si>
  <si>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</si>
  <si>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</si>
  <si>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</si>
  <si>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</si>
  <si>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</si>
  <si>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</si>
  <si>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</si>
  <si>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</si>
  <si>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</si>
  <si>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</si>
  <si>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</si>
  <si>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</si>
  <si>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</si>
  <si>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</si>
  <si>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</si>
  <si>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</si>
  <si>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</si>
  <si>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</si>
  <si>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</si>
  <si>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</si>
  <si>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</si>
  <si>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</si>
  <si>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</si>
  <si>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</si>
  <si>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</si>
  <si>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</si>
  <si>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</si>
  <si>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</si>
  <si>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</si>
  <si>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</si>
  <si>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</si>
  <si>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</si>
  <si>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</si>
  <si>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</si>
  <si>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</si>
  <si>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</si>
  <si>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</si>
  <si>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</si>
  <si>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</si>
  <si>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</si>
  <si>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</si>
  <si>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</si>
  <si>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</si>
  <si>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</si>
  <si>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</si>
  <si>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</si>
  <si>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</si>
  <si>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</si>
  <si>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</si>
  <si>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</si>
  <si>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</si>
  <si>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</si>
  <si>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</si>
  <si>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</si>
  <si>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</si>
  <si>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</si>
  <si>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</si>
  <si>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</si>
  <si>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</si>
  <si>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</si>
  <si>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</si>
  <si>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</si>
  <si>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</si>
  <si>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</si>
  <si>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</si>
  <si>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</si>
  <si>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</si>
  <si>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</si>
  <si>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</si>
  <si>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</si>
  <si>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</si>
  <si>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</si>
  <si>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</si>
  <si>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</si>
  <si>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</si>
  <si>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</si>
  <si>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</si>
  <si>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</si>
  <si>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</si>
  <si>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</si>
  <si>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</si>
  <si>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</si>
  <si>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</si>
  <si>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</si>
  <si>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</si>
  <si>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</si>
  <si>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</si>
  <si>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</si>
  <si>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</si>
  <si>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</si>
  <si>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</si>
  <si>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</si>
  <si>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</si>
  <si>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</si>
  <si>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</si>
  <si>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</si>
  <si>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</si>
  <si>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</si>
  <si>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</si>
  <si>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</si>
  <si>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</si>
  <si>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</si>
  <si>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</si>
  <si>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</si>
  <si>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</si>
  <si>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</si>
  <si>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</si>
  <si>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</si>
  <si>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</si>
  <si>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</si>
  <si>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</si>
  <si>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</si>
  <si>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</si>
  <si>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</si>
  <si>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</si>
  <si>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</si>
  <si>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</si>
  <si>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</si>
  <si>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</si>
  <si>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</si>
  <si>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</si>
  <si>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</si>
  <si>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</si>
  <si>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</si>
  <si>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</si>
  <si>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</si>
  <si>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</si>
  <si>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</si>
  <si>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</si>
  <si>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</si>
  <si>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</si>
  <si>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</si>
  <si>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</si>
  <si>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</si>
  <si>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</si>
  <si>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</si>
  <si>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</si>
  <si>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</si>
  <si>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</si>
  <si>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</si>
  <si>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</si>
  <si>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</si>
  <si>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</si>
  <si>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</si>
  <si>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</si>
  <si>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</si>
  <si>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</si>
  <si>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</si>
  <si>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</si>
  <si>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</si>
  <si>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</si>
  <si>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</si>
  <si>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</si>
  <si>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</si>
  <si>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</si>
  <si>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</si>
  <si>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</si>
  <si>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</si>
  <si>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</si>
  <si>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</si>
  <si>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</si>
  <si>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</si>
  <si>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</si>
  <si>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</si>
  <si>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</si>
  <si>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</si>
  <si>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</si>
  <si>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</si>
  <si>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</si>
  <si>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</si>
  <si>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</si>
  <si>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</si>
  <si>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</si>
  <si>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</si>
  <si>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</si>
  <si>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</si>
  <si>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</si>
  <si>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</si>
  <si>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</si>
  <si>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</si>
  <si>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</si>
  <si>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</si>
  <si>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</si>
  <si>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</si>
  <si>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</si>
  <si>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</si>
  <si>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</si>
  <si>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</si>
  <si>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</si>
  <si>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</si>
  <si>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</si>
  <si>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</si>
  <si>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</si>
  <si>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</si>
  <si>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</si>
  <si>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</si>
  <si>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</si>
  <si>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</si>
  <si>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</si>
  <si>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</si>
  <si>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</si>
  <si>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</si>
  <si>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</si>
  <si>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</si>
  <si>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</si>
  <si>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</si>
  <si>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</si>
  <si>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</si>
  <si>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</si>
  <si>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</si>
  <si>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</si>
  <si>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</si>
  <si>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</si>
  <si>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</si>
  <si>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</si>
  <si>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</si>
  <si>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</si>
  <si>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</si>
  <si>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</si>
  <si>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</si>
  <si>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</si>
  <si>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</si>
  <si>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</si>
  <si>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</si>
  <si>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</si>
  <si>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</si>
  <si>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</si>
  <si>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</si>
  <si>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</si>
  <si>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</si>
  <si>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</si>
  <si>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</si>
  <si>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</si>
  <si>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</si>
  <si>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</si>
  <si>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</si>
  <si>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</si>
  <si>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</si>
  <si>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</si>
  <si>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</si>
  <si>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</si>
  <si>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</si>
  <si>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</si>
  <si>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</si>
  <si>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</si>
  <si>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</si>
  <si>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</si>
  <si>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</si>
  <si>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</si>
  <si>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</si>
  <si>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</si>
  <si>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</si>
  <si>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</si>
  <si>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</si>
  <si>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</si>
  <si>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</si>
  <si>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</si>
  <si>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</si>
  <si>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</si>
  <si>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</si>
  <si>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</si>
  <si>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</si>
  <si>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</si>
  <si>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</si>
  <si>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</si>
  <si>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</si>
  <si>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</si>
  <si>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</si>
  <si>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</si>
  <si>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</si>
  <si>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</si>
  <si>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</si>
  <si>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</si>
  <si>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</si>
  <si>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</si>
  <si>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</si>
  <si>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</si>
  <si>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</si>
  <si>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</si>
  <si>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</si>
  <si>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</si>
  <si>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</si>
  <si>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</si>
  <si>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</si>
  <si>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</si>
  <si>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</si>
  <si>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</si>
  <si>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</si>
  <si>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</si>
  <si>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</si>
  <si>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</si>
  <si>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</si>
  <si>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</si>
  <si>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</si>
  <si>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</si>
  <si>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</si>
  <si>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</si>
  <si>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</si>
  <si>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</si>
  <si>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</si>
  <si>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</si>
  <si>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</si>
  <si>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</si>
  <si>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</si>
  <si>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</si>
  <si>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</si>
  <si>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</si>
  <si>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</si>
  <si>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</si>
  <si>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</si>
  <si>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</si>
  <si>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</si>
  <si>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</si>
  <si>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</si>
  <si>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</si>
  <si>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</si>
  <si>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</si>
  <si>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</si>
  <si>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</si>
  <si>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</si>
  <si>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</si>
  <si>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</si>
  <si>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</si>
  <si>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</si>
  <si>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</si>
  <si>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</si>
  <si>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</si>
  <si>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</si>
  <si>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</si>
  <si>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</si>
  <si>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</si>
  <si>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</si>
  <si>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</si>
  <si>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</si>
  <si>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</si>
  <si>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</si>
  <si>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</si>
  <si>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</si>
  <si>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</si>
  <si>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</si>
  <si>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</si>
  <si>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</si>
  <si>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</si>
  <si>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</si>
  <si>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</si>
  <si>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</si>
  <si>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</si>
  <si>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</si>
  <si>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</si>
  <si>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</si>
  <si>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</si>
  <si>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</si>
  <si>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</si>
  <si>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</si>
  <si>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</si>
  <si>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</si>
  <si>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</si>
  <si>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</si>
  <si>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</si>
  <si>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</si>
  <si>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</si>
  <si>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</si>
  <si>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</si>
  <si>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</si>
  <si>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</si>
  <si>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</si>
  <si>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</si>
  <si>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</si>
  <si>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</si>
  <si>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</si>
  <si>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</si>
  <si>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</si>
  <si>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</si>
  <si>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</si>
  <si>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</si>
  <si>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</si>
  <si>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</si>
  <si>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</si>
  <si>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</si>
  <si>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</si>
  <si>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</si>
  <si>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</si>
  <si>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</si>
  <si>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</si>
  <si>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</si>
  <si>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</si>
  <si>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</si>
  <si>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</si>
  <si>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</si>
  <si>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</si>
  <si>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</si>
  <si>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</si>
  <si>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</si>
  <si>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</si>
  <si>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</si>
  <si>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</si>
  <si>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</si>
  <si>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</si>
  <si>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</si>
  <si>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</si>
  <si>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</si>
  <si>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</si>
  <si>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</si>
  <si>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</si>
  <si>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</si>
  <si>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</si>
  <si>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</si>
  <si>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</si>
  <si>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</si>
  <si>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</si>
  <si>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</si>
  <si>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</si>
  <si>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</si>
  <si>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</si>
  <si>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</si>
  <si>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</si>
  <si>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</si>
  <si>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</si>
  <si>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</si>
  <si>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</si>
  <si>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</si>
  <si>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</si>
  <si>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</si>
  <si>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</si>
  <si>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</si>
  <si>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</si>
  <si>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</si>
  <si>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</si>
  <si>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</si>
  <si>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</si>
  <si>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</si>
  <si>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</si>
  <si>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</si>
  <si>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</si>
  <si>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</si>
  <si>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</si>
  <si>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</si>
  <si>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</si>
  <si>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</si>
  <si>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</si>
  <si>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</si>
  <si>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</si>
  <si>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</si>
  <si>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</si>
  <si>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</si>
  <si>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</si>
  <si>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</si>
  <si>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</si>
  <si>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</si>
  <si>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</si>
  <si>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</si>
  <si>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</si>
  <si>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</si>
  <si>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</si>
  <si>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</si>
  <si>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</si>
  <si>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</si>
  <si>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</si>
  <si>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</si>
  <si>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</si>
  <si>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</si>
  <si>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</si>
  <si>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</si>
  <si>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</si>
  <si>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</si>
  <si>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</si>
  <si>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</si>
  <si>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</si>
  <si>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</si>
  <si>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</si>
  <si>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</si>
  <si>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</si>
  <si>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</si>
  <si>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</si>
  <si>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</si>
  <si>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</si>
  <si>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</si>
  <si>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</si>
  <si>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</si>
  <si>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</si>
  <si>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</si>
  <si>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</si>
  <si>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</si>
  <si>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</si>
  <si>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</si>
  <si>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</si>
  <si>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</si>
  <si>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</si>
  <si>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</si>
  <si>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</si>
  <si>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</si>
  <si>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</si>
  <si>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</si>
  <si>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</si>
  <si>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</si>
  <si>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</si>
  <si>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</si>
  <si>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</si>
  <si>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</si>
  <si>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</si>
  <si>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</si>
  <si>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</si>
  <si>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</si>
  <si>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</si>
  <si>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</si>
  <si>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</si>
  <si>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</si>
  <si>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</si>
  <si>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</si>
  <si>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</si>
  <si>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</si>
  <si>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</si>
  <si>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</si>
  <si>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</si>
  <si>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</si>
  <si>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</si>
  <si>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</si>
  <si>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</si>
  <si>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</si>
  <si>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</si>
  <si>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</si>
  <si>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</si>
  <si>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</si>
  <si>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</si>
  <si>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</si>
  <si>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</si>
  <si>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</si>
  <si>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</si>
  <si>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</si>
  <si>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</si>
  <si>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</si>
  <si>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</si>
  <si>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</si>
  <si>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</si>
  <si>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</si>
  <si>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</si>
  <si>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</si>
  <si>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</si>
  <si>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</si>
  <si>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</si>
  <si>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</si>
  <si>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</si>
  <si>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</si>
  <si>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</si>
  <si>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</si>
  <si>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</si>
  <si>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</si>
  <si>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</si>
  <si>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</si>
  <si>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</si>
  <si>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</si>
  <si>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</si>
  <si>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</si>
  <si>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</si>
  <si>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</si>
  <si>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</si>
  <si>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</si>
  <si>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</si>
  <si>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</si>
  <si>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</si>
  <si>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</si>
  <si>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</si>
  <si>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</si>
  <si>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</si>
  <si>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</si>
  <si>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</si>
  <si>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</si>
  <si>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</si>
  <si>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</si>
  <si>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</si>
  <si>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</si>
  <si>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</si>
  <si>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</si>
  <si>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</si>
  <si>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</si>
  <si>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</si>
  <si>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</si>
  <si>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</si>
  <si>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</si>
  <si>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</si>
  <si>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</si>
  <si>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</si>
  <si>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</si>
  <si>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</si>
  <si>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</si>
  <si>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</si>
  <si>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</si>
  <si>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</si>
  <si>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</si>
  <si>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</si>
  <si>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</si>
  <si>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</si>
  <si>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</si>
  <si>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</si>
  <si>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</si>
  <si>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</si>
  <si>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</si>
  <si>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</si>
  <si>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</si>
  <si>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</si>
  <si>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</si>
  <si>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</si>
  <si>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</si>
  <si>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</si>
  <si>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</si>
  <si>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</si>
  <si>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</si>
  <si>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</si>
  <si>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</si>
  <si>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</si>
  <si>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</si>
  <si>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</si>
  <si>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</si>
  <si>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</si>
  <si>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</si>
  <si>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</si>
  <si>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</si>
  <si>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</si>
  <si>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</si>
  <si>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</si>
  <si>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</si>
  <si>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</si>
  <si>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</si>
  <si>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</si>
  <si>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</si>
  <si>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</si>
  <si>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</si>
  <si>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</si>
  <si>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</si>
  <si>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</si>
  <si>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</si>
  <si>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</si>
  <si>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</si>
  <si>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</si>
  <si>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</si>
  <si>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</si>
  <si>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</si>
  <si>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</si>
  <si>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</si>
  <si>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</si>
  <si>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</si>
  <si>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</si>
  <si>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</si>
  <si>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</si>
  <si>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</si>
  <si>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</si>
  <si>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</si>
  <si>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</si>
  <si>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</si>
  <si>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</si>
  <si>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</si>
  <si>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</si>
  <si>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</si>
  <si>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</si>
  <si>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</si>
  <si>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</si>
  <si>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</si>
  <si>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</si>
  <si>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</si>
  <si>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</si>
  <si>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</si>
  <si>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</si>
  <si>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</si>
  <si>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</si>
  <si>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</si>
  <si>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</si>
  <si>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</si>
  <si>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</si>
  <si>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</si>
  <si>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</si>
  <si>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</si>
  <si>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</si>
  <si>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</si>
  <si>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</si>
  <si>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</si>
  <si>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</si>
  <si>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</si>
  <si>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</si>
  <si>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</si>
  <si>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</si>
  <si>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</si>
  <si>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</si>
  <si>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</si>
  <si>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</si>
  <si>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</si>
  <si>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</si>
  <si>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</si>
  <si>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</si>
  <si>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</si>
  <si>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</si>
  <si>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</si>
  <si>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</si>
  <si>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</si>
  <si>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</si>
  <si>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</si>
  <si>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</si>
  <si>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</si>
  <si>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</si>
  <si>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</si>
  <si>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</si>
  <si>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</si>
  <si>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</si>
  <si>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</si>
  <si>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</si>
  <si>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</si>
  <si>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</si>
  <si>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</si>
  <si>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</si>
  <si>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</si>
  <si>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</si>
  <si>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</si>
  <si>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</si>
  <si>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</si>
  <si>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</si>
  <si>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</si>
  <si>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</si>
  <si>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</si>
  <si>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</si>
  <si>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</si>
  <si>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</si>
  <si>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</si>
  <si>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</si>
  <si>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</si>
  <si>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</si>
  <si>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</si>
  <si>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</si>
  <si>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</si>
  <si>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</si>
  <si>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</si>
  <si>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</si>
  <si>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</si>
  <si>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</si>
  <si>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</si>
  <si>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</si>
  <si>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</si>
  <si>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</si>
  <si>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</si>
  <si>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</si>
  <si>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</si>
  <si>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</si>
  <si>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</si>
  <si>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</si>
  <si>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</si>
  <si>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</si>
  <si>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</si>
  <si>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</si>
  <si>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</si>
  <si>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</si>
  <si>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</si>
  <si>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</si>
  <si>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</si>
  <si>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</si>
  <si>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</si>
  <si>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</si>
  <si>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</si>
  <si>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</si>
  <si>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</si>
  <si>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</si>
  <si>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</si>
  <si>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</si>
  <si>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</si>
  <si>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</si>
  <si>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</si>
  <si>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</si>
  <si>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</si>
  <si>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</si>
  <si>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</si>
  <si>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</si>
  <si>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</si>
  <si>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</si>
  <si>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</si>
  <si>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</si>
  <si>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</si>
  <si>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</si>
  <si>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</si>
  <si>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</si>
  <si>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</si>
  <si>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</si>
  <si>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</si>
  <si>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</si>
  <si>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</si>
  <si>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</si>
  <si>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</si>
  <si>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</si>
  <si>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</si>
  <si>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</si>
  <si>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</si>
  <si>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</si>
  <si>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</si>
  <si>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</si>
  <si>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</si>
  <si>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</si>
  <si>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</si>
  <si>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</si>
  <si>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</si>
  <si>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</si>
  <si>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</si>
  <si>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</si>
  <si>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</si>
  <si>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</si>
  <si>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</si>
  <si>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</si>
  <si>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</si>
  <si>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</si>
  <si>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</si>
  <si>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</si>
  <si>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</si>
  <si>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</si>
  <si>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</si>
  <si>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</si>
  <si>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</si>
  <si>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</si>
  <si>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</si>
  <si>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</si>
  <si>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</si>
  <si>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</si>
  <si>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</si>
  <si>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</si>
  <si>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</si>
  <si>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</si>
  <si>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</si>
  <si>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</si>
  <si>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</si>
  <si>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</si>
  <si>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</si>
  <si>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</si>
  <si>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</si>
  <si>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</si>
  <si>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</si>
  <si>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</si>
  <si>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</si>
  <si>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</si>
  <si>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</si>
  <si>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</si>
  <si>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</si>
  <si>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</si>
  <si>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</si>
  <si>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</si>
  <si>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</si>
  <si>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</si>
  <si>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</si>
  <si>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</si>
  <si>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</si>
  <si>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</si>
  <si>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</si>
  <si>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</si>
  <si>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</si>
  <si>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</si>
  <si>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</si>
  <si>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</si>
  <si>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</si>
  <si>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</si>
  <si>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</si>
  <si>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</si>
  <si>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</si>
  <si>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</si>
  <si>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</si>
  <si>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</si>
  <si>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</si>
  <si>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</si>
  <si>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</si>
  <si>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</si>
  <si>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</si>
  <si>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</si>
  <si>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</si>
  <si>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</si>
  <si>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</si>
  <si>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</si>
  <si>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</si>
  <si>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</si>
  <si>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</si>
  <si>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</si>
  <si>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</si>
  <si>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</si>
  <si>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</si>
  <si>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</si>
  <si>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</si>
  <si>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</si>
  <si>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</si>
  <si>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</si>
  <si>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</si>
  <si>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</si>
  <si>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</si>
  <si>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</si>
  <si>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</si>
  <si>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</si>
  <si>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</si>
  <si>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</si>
  <si>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</si>
  <si>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</si>
  <si>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</si>
  <si>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</si>
  <si>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</si>
  <si>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</si>
  <si>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</si>
  <si>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</si>
  <si>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</si>
  <si>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</si>
  <si>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</si>
  <si>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</si>
  <si>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</si>
  <si>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</si>
  <si>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</si>
  <si>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</si>
  <si>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</si>
  <si>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</si>
  <si>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</si>
  <si>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</si>
  <si>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</si>
  <si>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</si>
  <si>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</si>
  <si>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</si>
  <si>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</si>
  <si>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</si>
  <si>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</si>
  <si>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</si>
  <si>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</si>
  <si>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</si>
  <si>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</si>
  <si>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</si>
  <si>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</si>
  <si>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</si>
  <si>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</si>
  <si>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</si>
  <si>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</si>
  <si>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</si>
  <si>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</si>
  <si>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</si>
  <si>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</si>
  <si>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</si>
  <si>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</si>
  <si>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</si>
  <si>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</si>
  <si>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</si>
  <si>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</si>
  <si>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</si>
  <si>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</si>
  <si>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</si>
  <si>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</si>
  <si>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</si>
  <si>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</si>
  <si>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</si>
  <si>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</si>
  <si>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</si>
  <si>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</si>
  <si>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</si>
  <si>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</si>
  <si>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</si>
  <si>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</si>
  <si>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</si>
  <si>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</si>
  <si>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</si>
  <si>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</si>
  <si>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</si>
  <si>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</si>
  <si>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</si>
  <si>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</si>
  <si>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</si>
  <si>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</si>
  <si>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</si>
  <si>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</si>
  <si>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</si>
  <si>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</si>
  <si>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</si>
  <si>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</si>
  <si>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</si>
  <si>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</si>
  <si>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</si>
  <si>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</si>
  <si>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</si>
  <si>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</si>
  <si>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</si>
  <si>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</si>
  <si>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</si>
  <si>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</si>
  <si>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</si>
  <si>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</si>
  <si>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</si>
  <si>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</si>
  <si>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</si>
  <si>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</si>
  <si>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</si>
  <si>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</si>
  <si>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</si>
  <si>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</si>
  <si>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</si>
  <si>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</si>
  <si>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</si>
  <si>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</si>
  <si>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</si>
  <si>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</si>
  <si>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</si>
  <si>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</si>
  <si>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</si>
  <si>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</si>
  <si>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</si>
  <si>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</si>
  <si>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</si>
  <si>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</si>
  <si>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</si>
  <si>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</si>
  <si>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</si>
  <si>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</si>
  <si>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</si>
  <si>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</si>
  <si>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</si>
  <si>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</si>
  <si>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</si>
  <si>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</si>
  <si>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</si>
  <si>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</si>
  <si>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</si>
  <si>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</si>
  <si>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</si>
  <si>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</si>
  <si>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</si>
  <si>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</si>
  <si>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</si>
  <si>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</si>
  <si>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</si>
  <si>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</si>
  <si>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</si>
  <si>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</si>
  <si>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</si>
  <si>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</si>
  <si>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</si>
  <si>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</si>
  <si>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</si>
  <si>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</si>
  <si>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</si>
  <si>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</si>
  <si>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</si>
  <si>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</si>
  <si>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</si>
  <si>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</si>
  <si>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</si>
  <si>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</si>
  <si>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</si>
  <si>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</si>
  <si>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</si>
  <si>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</si>
  <si>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</si>
  <si>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</si>
  <si>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</si>
  <si>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</si>
  <si>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</si>
  <si>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</si>
  <si>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</si>
  <si>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</si>
  <si>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</si>
  <si>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</si>
  <si>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</si>
  <si>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</si>
  <si>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</si>
  <si>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</si>
  <si>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</si>
  <si>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</si>
  <si>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</si>
  <si>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</si>
  <si>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</si>
  <si>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</si>
  <si>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</si>
  <si>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</si>
  <si>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</si>
  <si>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</si>
  <si>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</si>
  <si>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</si>
  <si>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</si>
  <si>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</si>
  <si>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</si>
  <si>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</si>
  <si>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</si>
  <si>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</si>
  <si>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</si>
  <si>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</si>
  <si>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</si>
  <si>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</si>
  <si>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</si>
  <si>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</si>
  <si>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</si>
  <si>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</si>
  <si>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</si>
  <si>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</si>
  <si>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</si>
  <si>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</si>
  <si>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</si>
  <si>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</si>
  <si>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</si>
  <si>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</si>
  <si>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</si>
  <si>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</si>
  <si>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</si>
  <si>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</si>
  <si>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</si>
  <si>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</si>
  <si>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</si>
  <si>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</si>
  <si>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</si>
  <si>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</si>
  <si>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</si>
  <si>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</si>
  <si>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</si>
  <si>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</si>
  <si>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</si>
  <si>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</si>
  <si>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</si>
  <si>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</si>
  <si>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</si>
  <si>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</si>
  <si>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</si>
  <si>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</si>
  <si>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</si>
  <si>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</si>
  <si>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</si>
  <si>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</si>
  <si>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</si>
  <si>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</si>
  <si>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</si>
  <si>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</si>
  <si>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</si>
  <si>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</si>
  <si>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</si>
  <si>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</si>
  <si>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</si>
  <si>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</si>
  <si>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</si>
  <si>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</si>
  <si>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</si>
  <si>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</si>
  <si>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</si>
  <si>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</si>
  <si>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</si>
  <si>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</si>
  <si>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</si>
  <si>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</si>
  <si>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</si>
  <si>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</si>
  <si>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</si>
  <si>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</si>
  <si>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</si>
  <si>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</si>
  <si>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</si>
  <si>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</si>
  <si>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</si>
  <si>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</si>
  <si>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</si>
  <si>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</si>
  <si>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</si>
  <si>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</si>
  <si>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</si>
  <si>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</si>
  <si>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</si>
  <si>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</si>
  <si>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</si>
  <si>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</si>
  <si>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</si>
  <si>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</si>
  <si>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</si>
  <si>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</si>
  <si>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</si>
  <si>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</si>
  <si>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</si>
  <si>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</si>
  <si>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</si>
  <si>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</si>
  <si>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</si>
  <si>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</si>
  <si>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</si>
  <si>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</si>
  <si>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</si>
  <si>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</si>
  <si>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</si>
  <si>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</si>
  <si>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</si>
  <si>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</si>
  <si>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</si>
  <si>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</si>
  <si>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</si>
  <si>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</si>
  <si>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</si>
  <si>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</si>
  <si>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</si>
  <si>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</si>
  <si>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</si>
  <si>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</si>
  <si>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</si>
  <si>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</si>
  <si>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</si>
  <si>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</si>
  <si>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</si>
  <si>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</si>
  <si>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</si>
  <si>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</si>
  <si>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</si>
  <si>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</si>
  <si>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</si>
  <si>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</si>
  <si>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</si>
  <si>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</si>
  <si>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</si>
  <si>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</si>
  <si>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</si>
  <si>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</si>
  <si>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</si>
  <si>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</si>
  <si>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</si>
  <si>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</si>
  <si>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</si>
  <si>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</si>
  <si>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</si>
  <si>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</si>
  <si>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</si>
  <si>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</si>
  <si>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</si>
  <si>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</si>
  <si>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</si>
  <si>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</si>
  <si>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</si>
  <si>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</si>
  <si>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</si>
  <si>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</si>
  <si>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</si>
  <si>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</si>
  <si>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</si>
  <si>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</si>
  <si>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</si>
  <si>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</si>
  <si>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</si>
  <si>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</si>
  <si>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</si>
  <si>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</si>
  <si>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</si>
  <si>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</si>
  <si>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</si>
  <si>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</si>
  <si>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</si>
  <si>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</si>
  <si>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</si>
  <si>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</si>
  <si>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</si>
  <si>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</si>
  <si>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</si>
  <si>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</si>
  <si>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</si>
  <si>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</si>
  <si>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</si>
  <si>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</si>
  <si>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</si>
  <si>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</si>
  <si>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</si>
  <si>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</si>
  <si>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</si>
  <si>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</si>
  <si>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</si>
  <si>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</si>
  <si>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</si>
  <si>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</si>
  <si>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</si>
  <si>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</si>
  <si>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</si>
  <si>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</si>
  <si>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</si>
  <si>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</si>
  <si>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</si>
  <si>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</si>
  <si>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</si>
  <si>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</si>
  <si>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</si>
  <si>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</si>
  <si>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</si>
  <si>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</si>
  <si>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</si>
  <si>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</si>
  <si>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</si>
  <si>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</si>
  <si>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</si>
  <si>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</si>
  <si>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</si>
  <si>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</si>
  <si>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</si>
  <si>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</si>
  <si>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</si>
  <si>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</si>
  <si>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</si>
  <si>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</si>
  <si>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</si>
  <si>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</si>
  <si>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</si>
  <si>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</si>
  <si>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</si>
  <si>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</si>
  <si>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</si>
  <si>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</si>
  <si>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</si>
  <si>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</si>
  <si>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</si>
  <si>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</si>
  <si>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</si>
  <si>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</si>
  <si>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</si>
  <si>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</si>
  <si>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</si>
  <si>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</si>
  <si>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</si>
  <si>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</si>
  <si>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</si>
  <si>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</si>
  <si>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</si>
  <si>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</si>
  <si>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</si>
  <si>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</si>
  <si>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</si>
  <si>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</si>
  <si>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</si>
  <si>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</si>
  <si>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</si>
  <si>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</si>
  <si>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</si>
  <si>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</si>
  <si>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</si>
  <si>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</si>
  <si>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</si>
  <si>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</si>
  <si>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</si>
  <si>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</si>
  <si>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</si>
  <si>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</si>
  <si>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</si>
  <si>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</si>
  <si>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</si>
  <si>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</si>
  <si>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</si>
  <si>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</si>
  <si>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</si>
  <si>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</si>
  <si>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</si>
  <si>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</si>
  <si>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</si>
  <si>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</si>
  <si>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</si>
  <si>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</si>
  <si>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</si>
  <si>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</si>
  <si>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</si>
  <si>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</si>
  <si>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</si>
  <si>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</si>
  <si>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</si>
  <si>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</si>
  <si>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</si>
  <si>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</si>
  <si>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</si>
  <si>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</si>
  <si>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</si>
  <si>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</si>
  <si>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</si>
  <si>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</si>
  <si>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</si>
  <si>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</si>
  <si>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</si>
  <si>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</si>
  <si>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</si>
  <si>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</si>
  <si>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</si>
  <si>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</si>
  <si>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</si>
  <si>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</si>
  <si>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</si>
  <si>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</si>
  <si>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</si>
  <si>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</si>
  <si>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</si>
  <si>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</si>
  <si>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</si>
  <si>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</si>
  <si>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</si>
  <si>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</si>
  <si>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</si>
  <si>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</si>
  <si>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</si>
  <si>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</si>
  <si>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</si>
  <si>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</si>
  <si>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</si>
  <si>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</si>
  <si>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</si>
  <si>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</si>
  <si>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</si>
  <si>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</si>
  <si>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</si>
  <si>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</si>
  <si>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</si>
  <si>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</si>
  <si>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</si>
  <si>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</si>
  <si>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</si>
  <si>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</si>
  <si>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</si>
  <si>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</si>
  <si>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</si>
  <si>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</si>
  <si>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</si>
  <si>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</si>
  <si>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</si>
  <si>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</si>
  <si>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</si>
  <si>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</si>
  <si>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</si>
  <si>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</si>
  <si>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</si>
  <si>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</si>
  <si>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</si>
  <si>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</si>
  <si>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</si>
  <si>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</si>
  <si>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</si>
  <si>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</si>
  <si>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</si>
  <si>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</si>
  <si>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</si>
  <si>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</si>
  <si>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</si>
  <si>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</si>
  <si>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</si>
  <si>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</si>
  <si>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</si>
  <si>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</si>
  <si>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</si>
  <si>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</si>
  <si>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</si>
  <si>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</si>
  <si>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</si>
  <si>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</si>
  <si>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</si>
  <si>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</si>
  <si>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</si>
  <si>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</si>
  <si>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</si>
  <si>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</si>
  <si>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</si>
  <si>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</si>
  <si>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</si>
  <si>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</si>
  <si>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</si>
  <si>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</si>
  <si>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</si>
  <si>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</si>
  <si>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</si>
  <si>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</si>
  <si>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</si>
  <si>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</si>
  <si>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</si>
  <si>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</si>
  <si>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</si>
  <si>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</si>
  <si>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</si>
  <si>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</si>
  <si>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</si>
  <si>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</si>
  <si>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</si>
  <si>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</si>
  <si>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</si>
  <si>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</si>
  <si>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</si>
  <si>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</si>
  <si>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</si>
  <si>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</si>
  <si>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</si>
  <si>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</si>
  <si>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</si>
  <si>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</si>
  <si>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</si>
  <si>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</si>
  <si>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</si>
  <si>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</si>
  <si>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</si>
  <si>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</si>
  <si>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</si>
  <si>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</si>
  <si>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</si>
  <si>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</si>
  <si>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</si>
  <si>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</si>
  <si>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</si>
  <si>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</si>
  <si>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</si>
  <si>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</si>
  <si>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</si>
  <si>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</si>
  <si>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</si>
  <si>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</si>
  <si>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</si>
  <si>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</si>
  <si>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</si>
  <si>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</si>
  <si>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</si>
  <si>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</si>
  <si>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</si>
  <si>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</si>
  <si>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</si>
  <si>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</si>
  <si>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</si>
  <si>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</si>
  <si>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</si>
  <si>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</si>
  <si>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</si>
  <si>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</si>
  <si>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</si>
  <si>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</si>
  <si>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</si>
  <si>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</si>
  <si>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</si>
  <si>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</si>
  <si>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</si>
  <si>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</si>
  <si>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</si>
  <si>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</si>
  <si>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</si>
  <si>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</si>
  <si>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</si>
  <si>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</si>
  <si>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</si>
  <si>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</si>
  <si>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</si>
  <si>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</si>
  <si>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</si>
  <si>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</si>
  <si>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</si>
  <si>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</si>
  <si>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</si>
  <si>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</si>
  <si>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</si>
  <si>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</si>
  <si>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</si>
  <si>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</si>
  <si>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</si>
  <si>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</si>
  <si>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</si>
  <si>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</si>
  <si>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</si>
  <si>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</si>
  <si>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</si>
  <si>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</si>
  <si>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</si>
  <si>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</si>
  <si>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</si>
  <si>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</si>
  <si>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</si>
  <si>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</si>
  <si>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</si>
  <si>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</si>
  <si>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</si>
  <si>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</si>
  <si>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</si>
  <si>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</si>
  <si>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</si>
  <si>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</si>
  <si>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</si>
  <si>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</si>
  <si>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</si>
  <si>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</si>
  <si>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</si>
  <si>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</si>
  <si>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</si>
  <si>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</si>
  <si>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</si>
  <si>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</si>
  <si>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</si>
  <si>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</si>
  <si>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</si>
  <si>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</si>
  <si>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</si>
  <si>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</si>
  <si>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</si>
  <si>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</si>
  <si>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</si>
  <si>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</si>
  <si>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</si>
  <si>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</si>
  <si>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</si>
  <si>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</si>
  <si>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</si>
  <si>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</si>
  <si>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</si>
  <si>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</si>
  <si>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</si>
  <si>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</si>
  <si>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</si>
  <si>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</si>
  <si>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</si>
  <si>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</si>
  <si>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</si>
  <si>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</si>
  <si>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</si>
  <si>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</si>
  <si>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</si>
  <si>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</si>
  <si>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</si>
  <si>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</si>
  <si>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</si>
  <si>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</si>
  <si>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</si>
  <si>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</si>
  <si>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</si>
  <si>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</si>
  <si>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</si>
  <si>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</si>
  <si>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</si>
  <si>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</si>
  <si>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</si>
  <si>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</si>
  <si>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</si>
  <si>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</si>
  <si>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</si>
  <si>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</si>
  <si>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</si>
  <si>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</si>
  <si>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</si>
  <si>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</si>
  <si>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</si>
  <si>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</si>
  <si>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</si>
  <si>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</si>
  <si>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</si>
  <si>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</si>
  <si>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</si>
  <si>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</si>
  <si>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</si>
  <si>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</si>
  <si>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</si>
  <si>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</si>
  <si>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</si>
  <si>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</si>
  <si>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</si>
  <si>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</si>
  <si>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</si>
  <si>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</si>
  <si>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</si>
  <si>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</si>
  <si>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</si>
  <si>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</si>
  <si>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</si>
  <si>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</si>
  <si>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</si>
  <si>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</si>
  <si>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</si>
  <si>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</si>
  <si>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</si>
  <si>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</si>
  <si>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</si>
  <si>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</si>
  <si>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</si>
  <si>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</si>
  <si>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</si>
  <si>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</si>
  <si>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</si>
  <si>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</si>
  <si>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</si>
  <si>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</si>
  <si>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</si>
  <si>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</si>
  <si>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</si>
  <si>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</si>
  <si>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</si>
  <si>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</si>
  <si>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</si>
  <si>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</si>
  <si>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</si>
  <si>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</si>
  <si>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</si>
  <si>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</si>
  <si>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</si>
  <si>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</si>
  <si>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</si>
  <si>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</si>
  <si>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</si>
  <si>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</si>
  <si>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</si>
  <si>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</si>
  <si>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</si>
  <si>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</si>
  <si>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</si>
  <si>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</si>
  <si>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</si>
  <si>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</si>
  <si>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</si>
  <si>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</si>
  <si>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</si>
  <si>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</si>
  <si>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</si>
  <si>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</si>
  <si>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</si>
  <si>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</si>
  <si>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</si>
  <si>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</si>
  <si>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</si>
  <si>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</si>
  <si>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</si>
  <si>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</si>
  <si>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</si>
  <si>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</si>
  <si>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</si>
  <si>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</si>
  <si>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</si>
  <si>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</si>
  <si>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</si>
  <si>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</si>
  <si>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</si>
  <si>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</si>
  <si>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</si>
  <si>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</si>
  <si>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</si>
  <si>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</si>
  <si>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</si>
  <si>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</si>
  <si>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</si>
  <si>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</si>
  <si>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</si>
  <si>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</si>
  <si>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</si>
  <si>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</si>
  <si>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</si>
  <si>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</si>
  <si>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</si>
  <si>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</si>
  <si>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</si>
  <si>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</si>
  <si>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</si>
  <si>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</si>
  <si>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</si>
  <si>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</si>
  <si>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</si>
  <si>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</si>
  <si>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</si>
  <si>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</si>
  <si>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</si>
  <si>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</si>
  <si>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</si>
  <si>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</si>
  <si>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</si>
  <si>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</si>
  <si>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</si>
  <si>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</si>
  <si>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</si>
  <si>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</si>
  <si>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</si>
  <si>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</si>
  <si>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</si>
  <si>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</si>
  <si>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</si>
  <si>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</si>
  <si>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</si>
  <si>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</si>
  <si>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</si>
  <si>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</si>
  <si>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</si>
  <si>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</si>
  <si>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</si>
  <si>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</si>
  <si>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</si>
  <si>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</si>
  <si>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</si>
  <si>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</si>
  <si>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</si>
  <si>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</si>
  <si>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</si>
  <si>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</si>
  <si>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</si>
  <si>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</si>
  <si>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</si>
  <si>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</si>
  <si>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</si>
  <si>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</si>
  <si>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</si>
  <si>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</si>
  <si>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</si>
  <si>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</si>
  <si>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</si>
  <si>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</si>
  <si>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</si>
  <si>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</si>
  <si>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</si>
  <si>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</si>
  <si>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</si>
  <si>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</si>
  <si>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</si>
  <si>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</si>
  <si>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</si>
  <si>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</si>
  <si>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</si>
  <si>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</si>
  <si>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</si>
  <si>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</si>
  <si>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</si>
  <si>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</si>
  <si>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</si>
  <si>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</si>
  <si>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</si>
  <si>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</si>
  <si>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</si>
  <si>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</si>
  <si>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</si>
  <si>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</si>
  <si>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</si>
  <si>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</si>
  <si>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</si>
  <si>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</si>
  <si>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</si>
  <si>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</si>
  <si>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</si>
  <si>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</si>
  <si>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</si>
  <si>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</si>
  <si>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</si>
  <si>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</si>
  <si>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</si>
  <si>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</si>
  <si>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</si>
  <si>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</si>
  <si>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</si>
  <si>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</si>
  <si>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</si>
  <si>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</si>
  <si>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</si>
  <si>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</si>
  <si>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</si>
  <si>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</si>
  <si>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</si>
  <si>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</si>
  <si>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</si>
  <si>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</si>
  <si>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</si>
  <si>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</si>
  <si>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</si>
  <si>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</si>
  <si>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</si>
  <si>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</si>
  <si>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</si>
  <si>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</si>
  <si>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</si>
  <si>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</si>
  <si>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</si>
  <si>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</si>
  <si>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</si>
  <si>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</si>
  <si>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</si>
  <si>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</si>
  <si>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</si>
  <si>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</si>
  <si>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</si>
  <si>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</si>
  <si>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</si>
  <si>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</si>
  <si>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</si>
  <si>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</si>
  <si>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</si>
  <si>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</si>
  <si>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</si>
  <si>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</si>
  <si>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</si>
  <si>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</si>
  <si>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</si>
  <si>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</si>
  <si>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</si>
  <si>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</si>
  <si>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</si>
  <si>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</si>
  <si>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</si>
  <si>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</si>
  <si>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</si>
  <si>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</si>
  <si>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</si>
  <si>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</si>
  <si>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</si>
  <si>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</si>
  <si>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</si>
  <si>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</si>
  <si>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</si>
  <si>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</si>
  <si>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</si>
  <si>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</si>
  <si>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</si>
  <si>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</si>
  <si>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</si>
  <si>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</si>
  <si>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</si>
  <si>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</si>
  <si>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</si>
  <si>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</si>
  <si>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</si>
  <si>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</si>
  <si>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</si>
  <si>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</si>
  <si>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</si>
  <si>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</si>
  <si>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</si>
  <si>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</si>
  <si>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</si>
  <si>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</si>
  <si>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</si>
  <si>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</si>
  <si>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</si>
  <si>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</si>
  <si>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</si>
  <si>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</si>
  <si>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</si>
  <si>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</si>
  <si>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</si>
  <si>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</si>
  <si>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</si>
  <si>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</si>
  <si>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</si>
  <si>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</si>
  <si>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</si>
  <si>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</si>
  <si>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</si>
  <si>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</si>
  <si>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</si>
  <si>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</si>
  <si>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</si>
  <si>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</si>
  <si>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</si>
  <si>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</si>
  <si>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</si>
  <si>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</si>
  <si>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</si>
  <si>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</si>
  <si>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</si>
  <si>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</si>
  <si>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</si>
  <si>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</si>
  <si>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</si>
  <si>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</si>
  <si>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</si>
  <si>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</si>
  <si>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</si>
  <si>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</si>
  <si>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</si>
  <si>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</si>
  <si>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</si>
  <si>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</si>
  <si>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</si>
  <si>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</si>
  <si>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</si>
  <si>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</si>
  <si>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</si>
  <si>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</si>
  <si>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</si>
  <si>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</si>
  <si>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</si>
  <si>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</si>
  <si>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</si>
  <si>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</si>
  <si>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</si>
  <si>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</si>
  <si>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</si>
  <si>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</si>
  <si>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</si>
  <si>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</si>
  <si>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</si>
  <si>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</si>
  <si>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</si>
  <si>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</si>
  <si>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</si>
  <si>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</si>
  <si>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</si>
  <si>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</si>
  <si>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</si>
  <si>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</si>
  <si>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</si>
  <si>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</si>
  <si>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</si>
  <si>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</si>
  <si>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</si>
  <si>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</si>
  <si>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</si>
  <si>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</si>
  <si>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</si>
  <si>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</si>
  <si>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</si>
  <si>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</si>
  <si>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</si>
  <si>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</si>
  <si>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</si>
  <si>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</si>
  <si>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</si>
  <si>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</si>
  <si>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</si>
  <si>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</si>
  <si>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</si>
  <si>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</si>
  <si>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</si>
  <si>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</si>
  <si>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</si>
  <si>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</si>
  <si>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</si>
  <si>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</si>
  <si>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</si>
  <si>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</si>
  <si>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</si>
  <si>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</si>
  <si>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</si>
  <si>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</si>
  <si>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</si>
  <si>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</si>
  <si>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</si>
  <si>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</si>
  <si>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</si>
  <si>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</si>
  <si>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</si>
  <si>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</si>
  <si>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</si>
  <si>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</si>
  <si>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</si>
  <si>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</si>
  <si>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</si>
  <si>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</si>
  <si>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</si>
  <si>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</si>
  <si>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</si>
  <si>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</si>
  <si>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</si>
  <si>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</si>
  <si>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</si>
  <si>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</si>
  <si>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</si>
  <si>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</si>
  <si>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</si>
  <si>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</si>
  <si>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</si>
  <si>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</si>
  <si>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</si>
  <si>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</si>
  <si>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</si>
  <si>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</si>
  <si>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</si>
  <si>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</si>
  <si>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</si>
  <si>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</si>
  <si>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</si>
  <si>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</si>
  <si>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</si>
  <si>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</si>
  <si>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</si>
  <si>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</si>
  <si>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</si>
  <si>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</si>
  <si>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</si>
  <si>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</si>
  <si>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</si>
  <si>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</si>
  <si>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</si>
  <si>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</si>
  <si>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</si>
  <si>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</si>
  <si>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</si>
  <si>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</si>
  <si>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</si>
  <si>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</si>
  <si>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</si>
  <si>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</si>
  <si>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</si>
  <si>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</si>
  <si>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</si>
  <si>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</si>
  <si>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</si>
  <si>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</si>
  <si>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</si>
  <si>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</si>
  <si>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</si>
  <si>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</si>
  <si>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</si>
  <si>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</si>
  <si>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</si>
  <si>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</si>
  <si>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</si>
  <si>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</si>
  <si>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</si>
  <si>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</si>
  <si>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</si>
  <si>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</si>
  <si>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</si>
  <si>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</si>
  <si>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</si>
  <si>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</si>
  <si>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</si>
  <si>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</si>
  <si>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</si>
  <si>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</si>
  <si>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</si>
  <si>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</si>
  <si>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</si>
  <si>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</si>
  <si>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</si>
  <si>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</si>
  <si>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</si>
  <si>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</si>
  <si>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</si>
  <si>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</si>
  <si>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</si>
  <si>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</si>
  <si>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</si>
  <si>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</si>
  <si>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</si>
  <si>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</si>
  <si>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</si>
  <si>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</si>
  <si>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</si>
  <si>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</si>
  <si>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</si>
  <si>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</si>
  <si>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</si>
  <si>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</si>
  <si>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</si>
  <si>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</si>
  <si>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</si>
  <si>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</si>
  <si>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</si>
  <si>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</si>
  <si>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</si>
  <si>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</si>
  <si>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</si>
  <si>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</si>
  <si>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</si>
  <si>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</si>
  <si>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</si>
  <si>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</si>
  <si>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</si>
  <si>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</si>
  <si>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</si>
  <si>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</si>
  <si>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</si>
  <si>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</si>
  <si>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</si>
  <si>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</si>
  <si>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</si>
  <si>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</si>
  <si>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</si>
  <si>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</si>
  <si>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</si>
  <si>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</si>
  <si>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</si>
  <si>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</si>
  <si>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</si>
  <si>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</si>
  <si>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</si>
  <si>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</si>
  <si>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</si>
  <si>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</si>
  <si>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</si>
  <si>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</si>
  <si>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</si>
  <si>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</si>
  <si>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</si>
  <si>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</si>
  <si>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</si>
  <si>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</si>
  <si>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</si>
  <si>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</si>
  <si>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</si>
  <si>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</si>
  <si>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</si>
  <si>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</si>
  <si>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</si>
  <si>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</si>
  <si>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</si>
  <si>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</si>
  <si>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</si>
  <si>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</si>
  <si>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</si>
  <si>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</si>
  <si>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</si>
  <si>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</si>
  <si>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</si>
  <si>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</si>
  <si>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</si>
  <si>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</si>
  <si>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</si>
  <si>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</si>
  <si>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</si>
  <si>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</si>
  <si>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</si>
  <si>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</si>
  <si>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</si>
  <si>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</si>
  <si>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</si>
  <si>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</si>
  <si>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</si>
  <si>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</si>
  <si>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</si>
  <si>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</si>
  <si>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</si>
  <si>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</si>
  <si>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</si>
  <si>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</si>
  <si>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</si>
  <si>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</si>
  <si>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</si>
  <si>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</si>
  <si>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</si>
  <si>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</si>
  <si>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</si>
  <si>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</si>
  <si>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</si>
  <si>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</si>
  <si>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</si>
  <si>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</si>
  <si>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</si>
  <si>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</si>
  <si>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</si>
  <si>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</si>
  <si>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</si>
  <si>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</si>
  <si>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</si>
  <si>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</si>
  <si>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</si>
  <si>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</si>
  <si>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</si>
  <si>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</si>
  <si>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</si>
  <si>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</si>
  <si>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</si>
  <si>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</si>
  <si>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</si>
  <si>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</si>
  <si>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</si>
  <si>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</si>
  <si>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</si>
  <si>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</si>
  <si>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</si>
  <si>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</si>
  <si>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</si>
  <si>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</si>
  <si>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</si>
  <si>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</si>
  <si>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</si>
  <si>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</si>
  <si>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</si>
  <si>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</si>
  <si>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</si>
  <si>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</si>
  <si>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</si>
  <si>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</si>
  <si>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</si>
  <si>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</si>
  <si>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</si>
  <si>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</si>
  <si>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</si>
  <si>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</si>
  <si>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</si>
  <si>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</si>
  <si>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</si>
  <si>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</si>
  <si>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</si>
  <si>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</si>
  <si>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</si>
  <si>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</si>
  <si>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</si>
  <si>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</si>
  <si>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</si>
  <si>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</si>
  <si>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</si>
  <si>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</si>
  <si>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</si>
  <si>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</si>
  <si>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</si>
  <si>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</si>
  <si>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</si>
  <si>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</si>
  <si>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</si>
  <si>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</si>
  <si>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</si>
  <si>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</si>
  <si>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</si>
  <si>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</si>
  <si>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</si>
  <si>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</si>
  <si>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</si>
  <si>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</si>
  <si>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</si>
  <si>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</si>
  <si>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</si>
  <si>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</si>
  <si>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</si>
  <si>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</si>
  <si>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</si>
  <si>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</si>
  <si>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</si>
  <si>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</si>
  <si>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</si>
  <si>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</si>
  <si>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</si>
  <si>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</si>
  <si>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</si>
  <si>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</si>
  <si>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</si>
  <si>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</si>
  <si>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</si>
  <si>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</si>
  <si>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</si>
  <si>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</si>
  <si>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</si>
  <si>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</si>
  <si>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</si>
  <si>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</si>
  <si>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</si>
  <si>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</si>
  <si>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</si>
  <si>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</si>
  <si>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</si>
  <si>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</si>
  <si>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</si>
  <si>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</si>
  <si>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</si>
  <si>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</si>
  <si>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</si>
  <si>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</si>
  <si>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</si>
  <si>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</si>
  <si>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</si>
  <si>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</si>
  <si>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</si>
  <si>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</si>
  <si>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</si>
  <si>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</si>
  <si>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</si>
  <si>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</si>
  <si>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</si>
  <si>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</si>
  <si>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</si>
  <si>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</si>
  <si>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</si>
  <si>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</si>
  <si>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</si>
  <si>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</si>
  <si>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</si>
  <si>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</si>
  <si>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</si>
  <si>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</si>
  <si>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</si>
  <si>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</si>
  <si>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</si>
  <si>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</si>
  <si>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</si>
  <si>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</si>
  <si>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</si>
  <si>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</si>
  <si>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</si>
  <si>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</si>
  <si>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</si>
  <si>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</si>
  <si>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</si>
  <si>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</si>
  <si>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</si>
  <si>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</si>
  <si>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</si>
  <si>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</si>
  <si>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</si>
  <si>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</si>
  <si>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</si>
  <si>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</si>
  <si>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</si>
  <si>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</si>
  <si>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</si>
  <si>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</si>
  <si>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</si>
  <si>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</si>
  <si>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</si>
  <si>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</si>
  <si>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</si>
  <si>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</si>
  <si>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</si>
  <si>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</si>
  <si>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</si>
  <si>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</si>
  <si>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</si>
  <si>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</si>
  <si>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</si>
  <si>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</si>
  <si>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</si>
  <si>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</si>
  <si>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</si>
  <si>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</si>
  <si>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</si>
  <si>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</si>
  <si>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</si>
  <si>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</si>
  <si>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</si>
  <si>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</si>
  <si>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</si>
  <si>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</si>
  <si>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</si>
  <si>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</si>
  <si>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</si>
  <si>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</si>
  <si>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</si>
  <si>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</si>
  <si>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</si>
  <si>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</si>
  <si>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</si>
  <si>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</si>
  <si>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</si>
  <si>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</si>
  <si>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</si>
  <si>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</si>
  <si>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</si>
  <si>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</si>
  <si>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</si>
  <si>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</si>
  <si>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</si>
  <si>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</si>
  <si>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</si>
  <si>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</si>
  <si>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</si>
  <si>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</si>
  <si>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</si>
  <si>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</si>
  <si>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</si>
  <si>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</si>
  <si>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</si>
  <si>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</si>
  <si>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</si>
  <si>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</si>
  <si>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</si>
  <si>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</si>
  <si>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</si>
  <si>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</si>
  <si>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</si>
  <si>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</si>
  <si>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</si>
  <si>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</si>
  <si>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</si>
  <si>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</si>
  <si>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</si>
  <si>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</si>
  <si>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</si>
  <si>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</si>
  <si>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</si>
  <si>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</si>
  <si>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</si>
  <si>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</si>
  <si>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</si>
  <si>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</si>
  <si>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</si>
  <si>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</si>
  <si>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</si>
  <si>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</si>
  <si>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</si>
  <si>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</si>
  <si>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</si>
  <si>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</si>
  <si>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</si>
  <si>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</si>
  <si>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</si>
  <si>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</si>
  <si>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</si>
  <si>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</si>
  <si>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</si>
  <si>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</si>
  <si>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</si>
  <si>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</si>
  <si>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</si>
  <si>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</si>
  <si>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</si>
  <si>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</si>
  <si>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</si>
  <si>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</si>
  <si>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</si>
  <si>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</si>
  <si>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</si>
  <si>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</si>
  <si>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</si>
  <si>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</si>
  <si>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</si>
  <si>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</si>
  <si>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</si>
  <si>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</si>
  <si>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</si>
  <si>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</si>
  <si>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</si>
  <si>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</si>
  <si>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</si>
  <si>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</si>
  <si>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</si>
  <si>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</si>
  <si>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</si>
  <si>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</si>
  <si>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</si>
  <si>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</si>
  <si>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</si>
  <si>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</si>
  <si>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</si>
  <si>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</si>
  <si>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</si>
  <si>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</si>
  <si>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</si>
  <si>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</si>
  <si>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</si>
  <si>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</si>
  <si>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</si>
  <si>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</si>
  <si>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</si>
  <si>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</si>
  <si>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</si>
  <si>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</si>
  <si>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</si>
  <si>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</si>
  <si>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</si>
  <si>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</si>
  <si>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</si>
  <si>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</si>
  <si>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</si>
  <si>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</si>
  <si>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</si>
  <si>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</si>
  <si>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</si>
  <si>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</si>
  <si>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</si>
  <si>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</si>
  <si>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</si>
  <si>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</si>
  <si>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</si>
  <si>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</si>
  <si>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</si>
  <si>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</si>
  <si>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</si>
  <si>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</si>
  <si>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</si>
  <si>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</si>
  <si>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</si>
  <si>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</si>
  <si>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</si>
  <si>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</si>
  <si>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</si>
  <si>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</si>
  <si>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</si>
  <si>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</si>
  <si>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</si>
  <si>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</si>
  <si>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</si>
  <si>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</si>
  <si>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</si>
  <si>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</si>
  <si>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</si>
  <si>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</si>
  <si>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</si>
  <si>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</si>
  <si>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</si>
  <si>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</si>
  <si>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</si>
  <si>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</si>
  <si>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</si>
  <si>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</si>
  <si>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</si>
  <si>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</si>
  <si>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</si>
  <si>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</si>
  <si>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</si>
  <si>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</si>
  <si>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</si>
  <si>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</si>
  <si>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</si>
  <si>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</si>
  <si>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</si>
  <si>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</si>
  <si>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</si>
  <si>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</si>
  <si>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</si>
  <si>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</si>
  <si>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</si>
  <si>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</si>
  <si>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</si>
  <si>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</si>
  <si>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</si>
  <si>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</si>
  <si>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</si>
  <si>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</si>
  <si>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</si>
  <si>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</si>
  <si>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</si>
  <si>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</si>
  <si>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</si>
  <si>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</si>
  <si>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</si>
  <si>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</si>
  <si>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</si>
  <si>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</si>
  <si>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</si>
  <si>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</si>
  <si>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</si>
  <si>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</si>
  <si>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</si>
  <si>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</si>
  <si>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</si>
  <si>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</si>
  <si>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</si>
  <si>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</si>
  <si>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</si>
  <si>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</si>
  <si>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</si>
  <si>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</si>
  <si>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</si>
  <si>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</si>
  <si>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</si>
  <si>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</si>
  <si>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</si>
  <si>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</si>
  <si>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</si>
  <si>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</si>
  <si>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</si>
  <si>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</si>
  <si>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</si>
  <si>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</si>
  <si>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</si>
  <si>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</si>
  <si>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</si>
  <si>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</si>
  <si>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</si>
  <si>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</si>
  <si>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</si>
  <si>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</si>
  <si>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</si>
  <si>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</si>
  <si>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</si>
  <si>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</si>
  <si>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</si>
  <si>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</si>
  <si>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</si>
  <si>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</si>
  <si>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</si>
  <si>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</si>
  <si>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</si>
  <si>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</si>
  <si>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</si>
  <si>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</si>
  <si>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</si>
  <si>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</si>
  <si>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</si>
  <si>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</si>
  <si>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</si>
  <si>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</si>
  <si>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</si>
  <si>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</si>
  <si>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</si>
  <si>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</si>
  <si>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</si>
  <si>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</si>
  <si>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</si>
  <si>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</si>
  <si>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</si>
  <si>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</si>
  <si>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</si>
  <si>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</si>
  <si>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</si>
  <si>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</si>
  <si>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</si>
  <si>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</si>
  <si>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</si>
  <si>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</si>
  <si>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</si>
  <si>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</si>
  <si>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</si>
  <si>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</si>
  <si>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</si>
  <si>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</si>
  <si>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</si>
  <si>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</si>
  <si>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</si>
  <si>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</si>
  <si>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</si>
  <si>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</si>
  <si>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</si>
  <si>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</si>
  <si>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</si>
  <si>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</si>
  <si>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</si>
  <si>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</si>
  <si>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</si>
  <si>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</si>
  <si>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</si>
  <si>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</si>
  <si>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</si>
  <si>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</si>
  <si>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</si>
  <si>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</si>
  <si>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</si>
  <si>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</si>
  <si>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</si>
  <si>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</si>
  <si>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</si>
  <si>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</si>
  <si>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</si>
  <si>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</si>
  <si>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</si>
  <si>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</si>
  <si>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</si>
  <si>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</si>
  <si>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</si>
  <si>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</si>
  <si>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</si>
  <si>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</si>
  <si>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</si>
  <si>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</si>
  <si>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</si>
  <si>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</si>
  <si>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</si>
  <si>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</si>
  <si>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</si>
  <si>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</si>
  <si>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</si>
  <si>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</si>
  <si>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</si>
  <si>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</si>
  <si>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</si>
  <si>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</si>
  <si>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</si>
  <si>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</si>
  <si>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</si>
  <si>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</si>
  <si>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</si>
  <si>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</si>
  <si>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</si>
  <si>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</si>
  <si>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</si>
  <si>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</si>
  <si>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</si>
  <si>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</si>
  <si>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</si>
  <si>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</si>
  <si>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</si>
  <si>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</si>
  <si>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</si>
  <si>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</si>
  <si>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</si>
  <si>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</si>
  <si>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</si>
  <si>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</si>
  <si>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</si>
  <si>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</si>
  <si>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</si>
  <si>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</si>
  <si>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</si>
  <si>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</si>
  <si>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</si>
  <si>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</si>
  <si>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</si>
  <si>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</si>
  <si>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</si>
  <si>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</si>
  <si>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</si>
  <si>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</si>
  <si>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</si>
  <si>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</si>
  <si>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</si>
  <si>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</si>
  <si>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</si>
  <si>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</si>
  <si>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</si>
  <si>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</si>
  <si>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</si>
  <si>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</si>
  <si>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</si>
  <si>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</si>
  <si>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</si>
  <si>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</si>
  <si>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</si>
  <si>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</si>
  <si>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</si>
  <si>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</si>
  <si>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</si>
  <si>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</si>
  <si>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</si>
  <si>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</si>
  <si>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</si>
  <si>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</si>
  <si>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</si>
  <si>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</si>
  <si>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</si>
  <si>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</si>
  <si>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</si>
  <si>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</si>
  <si>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</si>
  <si>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</si>
  <si>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</si>
  <si>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</si>
  <si>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</si>
  <si>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</si>
  <si>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</si>
  <si>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</si>
  <si>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</si>
  <si>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</si>
  <si>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</si>
  <si>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</si>
  <si>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</si>
  <si>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</si>
  <si>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</si>
  <si>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</si>
  <si>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</si>
  <si>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</si>
  <si>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</si>
  <si>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</si>
  <si>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</si>
  <si>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</si>
  <si>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</si>
  <si>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</si>
  <si>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</si>
  <si>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</si>
  <si>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</si>
  <si>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</si>
  <si>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</si>
  <si>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</si>
  <si>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</si>
  <si>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</si>
  <si>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</si>
  <si>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</si>
  <si>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</si>
  <si>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</si>
  <si>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</si>
  <si>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</si>
  <si>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</si>
  <si>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</si>
  <si>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</si>
  <si>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</si>
  <si>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</si>
  <si>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</si>
  <si>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</si>
  <si>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</si>
  <si>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</si>
  <si>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</si>
  <si>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</si>
  <si>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</si>
  <si>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</si>
  <si>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</si>
  <si>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</si>
  <si>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</si>
  <si>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</si>
  <si>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</si>
  <si>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</si>
  <si>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</si>
  <si>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</si>
  <si>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</si>
  <si>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</si>
  <si>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</si>
  <si>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</si>
  <si>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</si>
  <si>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</si>
  <si>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</si>
  <si>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</si>
  <si>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</si>
  <si>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</si>
  <si>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</si>
  <si>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</si>
  <si>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</si>
  <si>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</si>
  <si>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</si>
  <si>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</si>
  <si>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</si>
  <si>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</si>
  <si>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</si>
  <si>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</si>
  <si>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</si>
  <si>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</si>
  <si>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</si>
  <si>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</si>
  <si>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</si>
  <si>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</si>
  <si>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</si>
  <si>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</si>
  <si>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</si>
  <si>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</si>
  <si>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</si>
  <si>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</si>
  <si>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</si>
  <si>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</si>
  <si>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</si>
  <si>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</si>
  <si>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</si>
  <si>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</si>
  <si>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</si>
  <si>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</si>
  <si>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</si>
  <si>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</si>
  <si>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</si>
  <si>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</si>
  <si>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</si>
  <si>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</si>
  <si>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</si>
  <si>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</si>
  <si>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</si>
  <si>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</si>
  <si>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</si>
  <si>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</si>
  <si>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</si>
  <si>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</si>
  <si>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</si>
  <si>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</si>
  <si>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</si>
  <si>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</si>
  <si>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</si>
  <si>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</si>
  <si>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</si>
  <si>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</si>
  <si>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</si>
  <si>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</si>
  <si>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</si>
  <si>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</si>
  <si>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</si>
  <si>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</si>
  <si>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</si>
  <si>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</si>
  <si>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</si>
  <si>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</si>
  <si>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</si>
  <si>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</si>
  <si>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</si>
  <si>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</si>
  <si>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</si>
  <si>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</si>
  <si>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</si>
  <si>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</si>
  <si>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</si>
  <si>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</si>
  <si>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</si>
  <si>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</si>
  <si>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</si>
  <si>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</si>
  <si>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</si>
  <si>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</si>
  <si>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</si>
  <si>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</si>
  <si>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</si>
  <si>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</si>
  <si>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</si>
  <si>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</si>
  <si>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</si>
  <si>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</si>
  <si>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</si>
  <si>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</si>
  <si>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</si>
  <si>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</si>
  <si>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</si>
  <si>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</si>
  <si>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</si>
  <si>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</si>
  <si>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</si>
  <si>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</si>
  <si>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</si>
  <si>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</si>
  <si>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</si>
  <si>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</si>
  <si>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</si>
  <si>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</si>
  <si>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</si>
  <si>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</si>
  <si>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</si>
  <si>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</si>
  <si>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</si>
  <si>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</si>
  <si>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</si>
  <si>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</si>
  <si>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</si>
  <si>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</si>
  <si>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</si>
  <si>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</si>
  <si>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</si>
  <si>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</si>
  <si>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</si>
  <si>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</si>
  <si>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</si>
  <si>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</si>
  <si>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</si>
  <si>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</si>
  <si>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</si>
  <si>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</si>
  <si>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</si>
  <si>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</si>
  <si>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</si>
  <si>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</si>
  <si>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</si>
  <si>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</si>
  <si>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</si>
  <si>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</si>
  <si>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</si>
  <si>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</si>
  <si>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</si>
  <si>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</si>
  <si>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</si>
  <si>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</si>
  <si>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</si>
  <si>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</si>
  <si>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</si>
  <si>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</si>
  <si>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</si>
  <si>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</si>
  <si>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</si>
  <si>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</si>
  <si>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</si>
  <si>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</si>
  <si>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</si>
  <si>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</si>
  <si>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</si>
  <si>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</si>
  <si>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</si>
  <si>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</si>
  <si>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</si>
  <si>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</si>
  <si>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</si>
  <si>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</si>
  <si>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</si>
  <si>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</si>
  <si>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</si>
  <si>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</si>
  <si>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</si>
  <si>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</si>
  <si>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</si>
  <si>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</si>
  <si>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</si>
  <si>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</si>
  <si>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</si>
  <si>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</si>
  <si>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</si>
  <si>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</si>
  <si>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</si>
  <si>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</si>
  <si>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</si>
  <si>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</si>
  <si>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</si>
  <si>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</si>
  <si>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</si>
  <si>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</si>
  <si>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</si>
  <si>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</si>
  <si>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</si>
  <si>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</si>
  <si>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</si>
  <si>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</si>
  <si>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</si>
  <si>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</si>
  <si>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</si>
  <si>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</si>
  <si>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</si>
  <si>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</si>
  <si>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</si>
  <si>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</si>
  <si>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</si>
  <si>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</si>
  <si>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</si>
  <si>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</si>
  <si>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</si>
  <si>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</si>
  <si>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</si>
  <si>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</si>
  <si>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</si>
  <si>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</si>
  <si>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</si>
  <si>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</si>
  <si>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</si>
  <si>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</si>
  <si>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</si>
  <si>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</si>
  <si>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</si>
  <si>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</si>
  <si>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</si>
  <si>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</si>
  <si>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</si>
  <si>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</si>
  <si>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</si>
  <si>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</si>
  <si>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</si>
  <si>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</si>
  <si>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</si>
  <si>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</si>
  <si>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</si>
  <si>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</si>
  <si>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</si>
  <si>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</si>
  <si>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</si>
  <si>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</si>
  <si>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</si>
  <si>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</si>
  <si>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</si>
  <si>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</si>
  <si>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</si>
  <si>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</si>
  <si>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</si>
  <si>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</si>
  <si>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</si>
  <si>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</si>
  <si>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</si>
  <si>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</si>
  <si>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</si>
  <si>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</si>
  <si>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</si>
  <si>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</si>
  <si>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</si>
  <si>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</si>
  <si>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</si>
  <si>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</si>
  <si>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</si>
  <si>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</si>
  <si>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</si>
  <si>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</si>
  <si>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</si>
  <si>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</si>
  <si>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</si>
  <si>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</si>
  <si>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</si>
  <si>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</si>
  <si>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</si>
  <si>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</si>
  <si>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</si>
  <si>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</si>
  <si>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</si>
  <si>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</si>
  <si>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</si>
  <si>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</si>
  <si>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</si>
  <si>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</si>
  <si>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</si>
  <si>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</si>
  <si>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</si>
  <si>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</si>
  <si>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</si>
  <si>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</si>
  <si>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</si>
  <si>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</si>
  <si>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</si>
  <si>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</si>
  <si>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</si>
  <si>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</si>
  <si>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</si>
  <si>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</si>
  <si>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</si>
  <si>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</si>
  <si>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</si>
  <si>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</si>
  <si>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</si>
  <si>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</si>
  <si>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</si>
  <si>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</si>
  <si>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</si>
  <si>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</si>
  <si>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</si>
  <si>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</si>
  <si>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</si>
  <si>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</si>
  <si>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</si>
  <si>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</si>
  <si>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</si>
  <si>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</si>
  <si>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</si>
  <si>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</si>
  <si>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</si>
  <si>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</si>
  <si>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</si>
  <si>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</si>
  <si>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</si>
  <si>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</si>
  <si>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</si>
  <si>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</si>
  <si>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</si>
  <si>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</si>
  <si>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</si>
  <si>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</si>
  <si>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</si>
  <si>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</si>
  <si>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</si>
  <si>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</si>
  <si>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</si>
  <si>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</si>
  <si>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</si>
  <si>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</si>
  <si>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</si>
  <si>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</si>
  <si>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</si>
  <si>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</si>
  <si>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</si>
  <si>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</si>
  <si>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</si>
  <si>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</si>
  <si>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</si>
  <si>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</si>
  <si>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</si>
  <si>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</si>
  <si>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</si>
  <si>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</si>
  <si>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</si>
  <si>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</si>
  <si>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</si>
  <si>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</si>
  <si>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</si>
  <si>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</si>
  <si>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</si>
  <si>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</si>
  <si>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</si>
  <si>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</si>
  <si>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</si>
  <si>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</si>
  <si>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</si>
  <si>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</si>
  <si>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</si>
  <si>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</si>
  <si>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</si>
  <si>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</si>
  <si>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</si>
  <si>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</si>
  <si>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</si>
  <si>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</si>
  <si>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</si>
  <si>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</si>
  <si>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</si>
  <si>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</si>
  <si>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</si>
  <si>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</si>
  <si>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</si>
  <si>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</si>
  <si>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</si>
  <si>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</si>
  <si>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</si>
  <si>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</si>
  <si>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</si>
  <si>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</si>
  <si>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</si>
  <si>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</si>
  <si>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</si>
  <si>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</si>
  <si>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</si>
  <si>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</si>
  <si>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</si>
  <si>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</si>
  <si>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</si>
  <si>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</si>
  <si>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</si>
  <si>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</si>
  <si>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</si>
  <si>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</si>
  <si>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</si>
  <si>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</si>
  <si>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</si>
  <si>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</si>
  <si>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</si>
  <si>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</si>
  <si>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</si>
  <si>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</si>
  <si>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</si>
  <si>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</si>
  <si>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</si>
  <si>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</si>
  <si>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</si>
  <si>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</si>
  <si>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</si>
  <si>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</si>
  <si>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</si>
  <si>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</si>
  <si>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</si>
  <si>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</si>
  <si>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</si>
  <si>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</si>
  <si>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</si>
  <si>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</si>
  <si>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</si>
  <si>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</si>
  <si>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</si>
  <si>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</si>
  <si>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</si>
  <si>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</si>
  <si>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</si>
  <si>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</si>
  <si>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</si>
  <si>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</si>
  <si>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</si>
  <si>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</si>
  <si>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</si>
  <si>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</si>
  <si>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</si>
  <si>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</si>
  <si>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</si>
  <si>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</si>
  <si>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</si>
  <si>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</si>
  <si>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</si>
  <si>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</si>
  <si>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</si>
  <si>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</si>
  <si>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</si>
  <si>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</si>
  <si>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</si>
  <si>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</si>
  <si>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</si>
  <si>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</si>
  <si>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</si>
  <si>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</si>
  <si>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</si>
  <si>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</si>
  <si>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</si>
  <si>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</si>
  <si>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</si>
  <si>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</si>
  <si>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</si>
  <si>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</si>
  <si>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</si>
  <si>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</si>
  <si>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</si>
  <si>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</si>
  <si>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</si>
  <si>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</si>
  <si>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</si>
  <si>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</si>
  <si>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</si>
  <si>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</si>
  <si>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</si>
  <si>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</si>
  <si>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</si>
  <si>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</si>
  <si>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</si>
  <si>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</si>
  <si>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</si>
  <si>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</si>
  <si>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</si>
  <si>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</si>
  <si>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</si>
  <si>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</si>
  <si>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</si>
  <si>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</si>
  <si>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</si>
  <si>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</si>
  <si>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</si>
  <si>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</si>
  <si>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</si>
  <si>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</si>
  <si>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</si>
  <si>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</si>
  <si>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</si>
  <si>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</si>
  <si>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</si>
  <si>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</si>
  <si>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</si>
  <si>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</si>
  <si>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</si>
  <si>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</si>
  <si>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</si>
  <si>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</si>
  <si>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</si>
  <si>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</si>
  <si>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</si>
  <si>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</si>
  <si>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</si>
  <si>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</si>
  <si>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</si>
  <si>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</si>
  <si>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</si>
  <si>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</si>
  <si>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</si>
  <si>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</si>
  <si>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</si>
  <si>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</si>
  <si>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</si>
  <si>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</si>
  <si>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</si>
  <si>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</si>
  <si>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</si>
  <si>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</si>
  <si>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</si>
  <si>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</si>
  <si>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</si>
  <si>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</si>
  <si>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</si>
  <si>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</si>
  <si>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</si>
  <si>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</si>
  <si>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</si>
  <si>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</si>
  <si>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</si>
  <si>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</si>
  <si>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</si>
  <si>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</si>
  <si>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</si>
  <si>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</si>
  <si>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</si>
  <si>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</si>
  <si>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</si>
  <si>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</si>
  <si>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</si>
  <si>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</si>
  <si>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</si>
  <si>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</si>
  <si>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</si>
  <si>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</si>
  <si>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</si>
  <si>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</si>
  <si>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</si>
  <si>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</si>
  <si>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</si>
  <si>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</si>
  <si>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</si>
  <si>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</si>
  <si>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</si>
  <si>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</si>
  <si>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</si>
  <si>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</si>
  <si>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</si>
  <si>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</si>
  <si>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</si>
  <si>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</si>
  <si>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</si>
  <si>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</si>
  <si>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</si>
  <si>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</si>
  <si>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</si>
  <si>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</si>
  <si>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</si>
  <si>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</si>
  <si>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</si>
  <si>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</si>
  <si>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</si>
  <si>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</si>
  <si>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</si>
  <si>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</si>
  <si>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</si>
  <si>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</si>
  <si>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</si>
  <si>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</si>
  <si>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</si>
  <si>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</si>
  <si>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</si>
  <si>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</si>
  <si>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</si>
  <si>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</si>
  <si>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</si>
  <si>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</si>
  <si>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</si>
  <si>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</si>
  <si>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</si>
  <si>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</si>
  <si>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</si>
  <si>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</si>
  <si>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</si>
  <si>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</si>
  <si>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</si>
  <si>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</si>
  <si>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</si>
  <si>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</si>
  <si>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</si>
  <si>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</si>
  <si>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</si>
  <si>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</si>
  <si>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</si>
  <si>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</si>
  <si>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</si>
  <si>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</si>
  <si>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</si>
  <si>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</si>
  <si>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</si>
  <si>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</si>
  <si>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</si>
  <si>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</si>
  <si>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</si>
  <si>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</si>
  <si>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</si>
  <si>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</si>
  <si>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</si>
  <si>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</si>
  <si>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</si>
  <si>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</si>
  <si>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</si>
  <si>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</si>
  <si>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</si>
  <si>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</si>
  <si>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</si>
  <si>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</si>
  <si>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</si>
  <si>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</si>
  <si>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</si>
  <si>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</si>
  <si>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</si>
  <si>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</si>
  <si>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</si>
  <si>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</si>
  <si>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</si>
  <si>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</si>
  <si>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</si>
  <si>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</si>
  <si>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</si>
  <si>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</si>
  <si>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</si>
  <si>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</si>
  <si>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</si>
  <si>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</si>
  <si>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</si>
  <si>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</si>
  <si>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</si>
  <si>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</si>
  <si>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</si>
  <si>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</si>
  <si>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</si>
  <si>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</si>
  <si>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</si>
  <si>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</si>
  <si>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</si>
  <si>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</si>
  <si>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</si>
  <si>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</si>
  <si>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</si>
  <si>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</si>
  <si>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</si>
  <si>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</si>
  <si>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</si>
  <si>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</si>
  <si>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</si>
  <si>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</si>
  <si>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</si>
  <si>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</si>
  <si>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</si>
  <si>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</si>
  <si>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</si>
  <si>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</si>
  <si>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</si>
  <si>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</si>
  <si>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</si>
  <si>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</si>
  <si>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</si>
  <si>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</si>
  <si>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</si>
  <si>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</si>
  <si>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</si>
  <si>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</si>
  <si>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</si>
  <si>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</si>
  <si>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</si>
  <si>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</si>
  <si>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</si>
  <si>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</si>
  <si>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</si>
  <si>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</si>
  <si>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</si>
  <si>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</si>
  <si>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</si>
  <si>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</si>
  <si>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</si>
  <si>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</si>
  <si>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</si>
  <si>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</si>
  <si>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</si>
  <si>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</si>
  <si>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</si>
  <si>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</si>
  <si>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</si>
  <si>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</si>
  <si>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</si>
  <si>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</si>
  <si>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</si>
  <si>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</si>
  <si>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</si>
  <si>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</si>
  <si>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</si>
  <si>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</si>
  <si>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</si>
  <si>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</si>
  <si>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</si>
  <si>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</si>
  <si>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</si>
  <si>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</si>
  <si>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</si>
  <si>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</si>
  <si>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</si>
  <si>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</si>
  <si>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</si>
  <si>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</si>
  <si>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</si>
  <si>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</si>
  <si>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</si>
  <si>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</si>
  <si>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</si>
  <si>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</si>
  <si>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</si>
  <si>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</si>
  <si>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</si>
  <si>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</si>
  <si>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</si>
  <si>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</si>
  <si>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</si>
  <si>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</si>
  <si>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</si>
  <si>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</si>
  <si>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</si>
  <si>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</si>
  <si>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</si>
  <si>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</si>
  <si>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</si>
  <si>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</si>
  <si>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</si>
  <si>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</si>
  <si>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</si>
  <si>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</si>
  <si>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</si>
  <si>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</si>
  <si>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</si>
  <si>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</si>
  <si>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</si>
  <si>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</si>
  <si>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</si>
  <si>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</si>
  <si>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</si>
  <si>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</si>
  <si>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</si>
  <si>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</si>
  <si>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</si>
  <si>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</si>
  <si>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</si>
  <si>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</si>
  <si>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</si>
  <si>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</si>
  <si>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</si>
  <si>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</si>
  <si>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</si>
  <si>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</si>
  <si>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</si>
  <si>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</si>
  <si>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</si>
  <si>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</si>
  <si>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</si>
  <si>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</si>
  <si>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</si>
  <si>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</si>
  <si>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</si>
  <si>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</si>
  <si>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</si>
  <si>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</si>
  <si>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</si>
  <si>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</si>
  <si>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</si>
  <si>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</si>
  <si>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</si>
  <si>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</si>
  <si>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</si>
  <si>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</si>
  <si>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</si>
  <si>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</si>
  <si>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</si>
  <si>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</si>
  <si>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</si>
  <si>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</si>
  <si>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</si>
  <si>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</si>
  <si>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</si>
  <si>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</si>
  <si>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</si>
  <si>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</si>
  <si>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</si>
  <si>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</si>
  <si>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</si>
  <si>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</si>
  <si>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</si>
  <si>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</si>
  <si>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</si>
  <si>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</si>
  <si>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</si>
  <si>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</si>
  <si>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</si>
  <si>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</si>
  <si>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</si>
  <si>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</si>
  <si>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</si>
  <si>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</si>
  <si>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</si>
  <si>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</si>
  <si>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</si>
  <si>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</si>
  <si>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</si>
  <si>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</si>
  <si>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</si>
  <si>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</si>
  <si>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</si>
  <si>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</si>
  <si>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</si>
  <si>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</si>
  <si>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</si>
  <si>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</si>
  <si>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</si>
  <si>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</si>
  <si>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</si>
  <si>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</si>
  <si>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</si>
  <si>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</si>
  <si>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</si>
  <si>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</si>
  <si>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</si>
  <si>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</si>
  <si>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</si>
  <si>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</si>
  <si>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</si>
  <si>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</si>
  <si>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</si>
  <si>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</si>
  <si>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</si>
  <si>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</si>
  <si>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</si>
  <si>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</si>
  <si>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</si>
  <si>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</si>
  <si>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</si>
  <si>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</si>
  <si>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</si>
  <si>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</si>
  <si>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</si>
  <si>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</si>
  <si>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</si>
  <si>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</si>
  <si>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</si>
  <si>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</si>
  <si>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</si>
  <si>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</si>
  <si>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</si>
  <si>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</si>
  <si>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</si>
  <si>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</si>
  <si>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</si>
  <si>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</si>
  <si>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</si>
  <si>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</si>
  <si>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</si>
  <si>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</si>
  <si>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</si>
  <si>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</si>
  <si>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</si>
  <si>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</si>
  <si>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</si>
  <si>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</si>
  <si>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</si>
  <si>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</si>
  <si>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</si>
  <si>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</si>
  <si>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</si>
  <si>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</si>
  <si>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</si>
  <si>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</si>
  <si>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</si>
  <si>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</si>
  <si>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</si>
  <si>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</si>
  <si>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</si>
  <si>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</si>
  <si>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</si>
  <si>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</si>
  <si>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</si>
  <si>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</si>
  <si>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</si>
  <si>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</si>
  <si>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</si>
  <si>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</si>
  <si>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</si>
  <si>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</si>
  <si>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</si>
  <si>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</si>
  <si>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</si>
  <si>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</si>
  <si>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</si>
  <si>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</si>
  <si>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</si>
  <si>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</si>
  <si>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</si>
  <si>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</si>
  <si>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</si>
  <si>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</si>
  <si>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</si>
  <si>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</si>
  <si>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</si>
  <si>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</si>
  <si>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</si>
  <si>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</si>
  <si>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</si>
  <si>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</si>
  <si>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</si>
  <si>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</si>
  <si>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</si>
  <si>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</si>
  <si>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</si>
  <si>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</si>
  <si>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</si>
  <si>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</si>
  <si>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</si>
  <si>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</si>
  <si>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</si>
  <si>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</si>
  <si>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</si>
  <si>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</si>
  <si>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</si>
  <si>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</si>
  <si>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</si>
  <si>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</si>
  <si>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</si>
  <si>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</si>
  <si>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</si>
  <si>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</si>
  <si>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</si>
  <si>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</si>
  <si>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</si>
  <si>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</si>
  <si>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</si>
  <si>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</si>
  <si>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</si>
  <si>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</si>
  <si>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</si>
  <si>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</si>
  <si>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</si>
  <si>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</si>
  <si>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</si>
  <si>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</si>
  <si>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</si>
  <si>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</si>
  <si>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</si>
  <si>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</si>
  <si>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</si>
  <si>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</si>
  <si>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</si>
  <si>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</si>
  <si>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</si>
  <si>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</si>
  <si>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</si>
  <si>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</si>
  <si>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</si>
  <si>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</si>
  <si>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</si>
  <si>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</si>
  <si>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</si>
  <si>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</si>
  <si>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</si>
  <si>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</si>
  <si>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</si>
  <si>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</si>
  <si>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</si>
  <si>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</si>
  <si>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</si>
  <si>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</si>
  <si>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</si>
  <si>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</si>
  <si>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</si>
  <si>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</si>
  <si>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</si>
  <si>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</si>
  <si>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</si>
  <si>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</si>
  <si>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</si>
  <si>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</si>
  <si>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</si>
  <si>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</si>
  <si>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</si>
  <si>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</si>
  <si>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</si>
  <si>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</si>
  <si>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</si>
  <si>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</si>
  <si>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</si>
  <si>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</si>
  <si>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</si>
  <si>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</si>
  <si>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</si>
  <si>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</si>
  <si>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</si>
  <si>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</si>
  <si>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</si>
  <si>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</si>
  <si>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</si>
  <si>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</si>
  <si>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</si>
  <si>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</si>
  <si>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</si>
  <si>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</si>
  <si>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</si>
  <si>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</si>
  <si>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</si>
  <si>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</si>
  <si>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</si>
  <si>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</si>
  <si>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</si>
  <si>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</si>
  <si>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</si>
  <si>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</si>
  <si>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</si>
  <si>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</si>
  <si>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</si>
  <si>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</si>
  <si>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</si>
  <si>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</si>
  <si>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</si>
  <si>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</si>
  <si>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</si>
  <si>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</si>
  <si>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</si>
  <si>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</si>
  <si>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</si>
  <si>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</si>
  <si>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</si>
  <si>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</si>
  <si>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</si>
  <si>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</si>
  <si>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</si>
  <si>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</si>
  <si>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</si>
  <si>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</si>
  <si>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</si>
  <si>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</si>
  <si>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</si>
  <si>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</si>
  <si>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</si>
  <si>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</si>
  <si>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</si>
  <si>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</si>
  <si>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</si>
  <si>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</si>
  <si>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</si>
  <si>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</si>
  <si>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</si>
  <si>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</si>
  <si>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</si>
  <si>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</si>
  <si>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</si>
  <si>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</si>
  <si>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</si>
  <si>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</si>
  <si>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</si>
  <si>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</si>
  <si>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</si>
  <si>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</si>
  <si>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</si>
  <si>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</si>
  <si>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</si>
  <si>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</si>
  <si>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</si>
  <si>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</si>
  <si>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</si>
  <si>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</si>
  <si>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</si>
  <si>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</si>
  <si>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</si>
  <si>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</si>
  <si>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</si>
  <si>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</si>
  <si>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</si>
  <si>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</si>
  <si>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</si>
  <si>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</si>
  <si>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</si>
  <si>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</si>
  <si>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</si>
  <si>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</si>
  <si>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</si>
  <si>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</si>
  <si>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</si>
  <si>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</si>
  <si>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</si>
  <si>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</si>
  <si>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</si>
  <si>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</si>
  <si>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</si>
  <si>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</si>
  <si>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</si>
  <si>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</si>
  <si>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</si>
  <si>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</si>
  <si>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</si>
  <si>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</si>
  <si>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</si>
  <si>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</si>
  <si>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</si>
  <si>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</si>
  <si>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</si>
  <si>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</si>
  <si>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</si>
  <si>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</si>
  <si>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</si>
  <si>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</si>
  <si>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</si>
  <si>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</si>
  <si>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</si>
  <si>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</si>
  <si>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</si>
  <si>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</si>
  <si>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</si>
  <si>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</si>
  <si>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</si>
  <si>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</si>
  <si>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</si>
  <si>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</si>
  <si>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</si>
  <si>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</si>
  <si>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</si>
  <si>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</si>
  <si>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</si>
  <si>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</si>
  <si>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</si>
  <si>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</si>
  <si>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</si>
  <si>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</si>
  <si>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</si>
  <si>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</si>
  <si>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</si>
  <si>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</si>
  <si>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</si>
  <si>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</si>
  <si>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</si>
  <si>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</si>
  <si>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</si>
  <si>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</si>
  <si>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</si>
  <si>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</si>
  <si>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</si>
  <si>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</si>
  <si>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</si>
  <si>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</si>
  <si>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</si>
  <si>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</si>
  <si>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</si>
  <si>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</si>
  <si>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</si>
  <si>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</si>
  <si>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</si>
  <si>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</si>
  <si>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</si>
  <si>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</si>
  <si>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</si>
  <si>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</si>
  <si>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</si>
  <si>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</si>
  <si>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</si>
  <si>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</si>
  <si>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</si>
  <si>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</si>
  <si>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</si>
  <si>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</si>
  <si>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</si>
  <si>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</si>
  <si>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</si>
  <si>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</si>
  <si>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</si>
  <si>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</si>
  <si>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</si>
  <si>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</si>
  <si>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</si>
  <si>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</si>
  <si>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</si>
  <si>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</si>
  <si>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</si>
  <si>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</si>
  <si>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</si>
  <si>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</si>
  <si>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</si>
  <si>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</si>
  <si>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</si>
  <si>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</si>
  <si>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</si>
  <si>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</si>
  <si>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</si>
  <si>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</si>
  <si>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</si>
  <si>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</si>
  <si>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</si>
  <si>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</si>
  <si>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</si>
  <si>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</si>
  <si>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</si>
  <si>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</si>
  <si>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</si>
  <si>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</si>
  <si>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</si>
  <si>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</si>
  <si>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</si>
  <si>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</si>
  <si>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</si>
  <si>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</si>
  <si>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</si>
  <si>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</si>
  <si>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</si>
  <si>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</si>
  <si>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</si>
  <si>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</si>
  <si>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</si>
  <si>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</si>
  <si>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</si>
  <si>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</si>
  <si>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</si>
  <si>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</si>
  <si>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</si>
  <si>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</si>
  <si>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</si>
  <si>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</si>
  <si>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</si>
  <si>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</si>
  <si>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</si>
  <si>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</si>
  <si>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</si>
  <si>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</si>
  <si>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</si>
  <si>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</si>
  <si>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</si>
  <si>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</si>
  <si>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</si>
  <si>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</si>
  <si>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</si>
  <si>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</si>
  <si>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</si>
  <si>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</si>
  <si>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</si>
  <si>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</si>
  <si>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</si>
  <si>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</si>
  <si>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</si>
  <si>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</si>
  <si>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</si>
  <si>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</si>
  <si>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</si>
  <si>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</si>
  <si>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</si>
  <si>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</si>
  <si>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</si>
  <si>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</si>
  <si>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</si>
  <si>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</si>
  <si>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</si>
  <si>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</si>
  <si>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</si>
  <si>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</si>
  <si>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</si>
  <si>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</si>
  <si>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</si>
  <si>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</si>
  <si>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</si>
  <si>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</si>
  <si>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</si>
  <si>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</si>
  <si>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</si>
  <si>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</si>
  <si>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</si>
  <si>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</si>
  <si>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</si>
  <si>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</si>
  <si>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</si>
  <si>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</si>
  <si>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</si>
  <si>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</si>
  <si>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</si>
  <si>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</si>
  <si>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</si>
  <si>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</si>
  <si>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</si>
  <si>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</si>
  <si>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</si>
  <si>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</si>
  <si>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</si>
  <si>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</si>
  <si>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</si>
  <si>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</si>
  <si>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</si>
  <si>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</si>
  <si>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</si>
  <si>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</si>
  <si>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</si>
  <si>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</si>
  <si>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</si>
  <si>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</si>
  <si>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</si>
  <si>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</si>
  <si>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</si>
  <si>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</si>
  <si>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</si>
  <si>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</si>
  <si>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</si>
  <si>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</si>
  <si>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</si>
  <si>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</si>
  <si>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</si>
  <si>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</si>
  <si>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</si>
  <si>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</si>
  <si>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</si>
  <si>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</si>
  <si>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</si>
  <si>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</si>
  <si>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</si>
  <si>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</si>
  <si>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</si>
  <si>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</si>
  <si>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</si>
  <si>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</si>
  <si>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</si>
  <si>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</si>
  <si>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</si>
  <si>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</si>
  <si>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</si>
  <si>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</si>
  <si>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</si>
  <si>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</si>
  <si>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</si>
  <si>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</si>
  <si>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</si>
  <si>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</si>
  <si>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</si>
  <si>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</si>
  <si>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</si>
  <si>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</si>
  <si>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</si>
  <si>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</si>
  <si>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</si>
  <si>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</si>
  <si>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</si>
  <si>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</si>
  <si>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</si>
  <si>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</si>
  <si>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</si>
  <si>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</si>
  <si>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</si>
  <si>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</si>
  <si>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</si>
  <si>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</si>
  <si>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</si>
  <si>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</si>
  <si>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</si>
  <si>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</si>
  <si>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</si>
  <si>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</si>
  <si>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</si>
  <si>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</si>
  <si>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</si>
  <si>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</si>
  <si>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</si>
  <si>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</si>
  <si>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</si>
  <si>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</si>
  <si>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</si>
  <si>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</si>
  <si>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</si>
  <si>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</si>
  <si>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</si>
  <si>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</si>
  <si>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</si>
  <si>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</si>
  <si>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</si>
  <si>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</si>
  <si>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</si>
  <si>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</si>
  <si>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</si>
  <si>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</si>
  <si>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</si>
  <si>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</si>
  <si>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</si>
  <si>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</si>
  <si>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</si>
  <si>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</si>
  <si>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</si>
  <si>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</si>
  <si>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</si>
  <si>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</si>
  <si>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</si>
  <si>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</si>
  <si>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</si>
  <si>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</si>
  <si>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</si>
  <si>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</si>
  <si>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</si>
  <si>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</si>
  <si>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</si>
  <si>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</si>
  <si>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</si>
  <si>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</si>
  <si>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</si>
  <si>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</si>
  <si>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</si>
  <si>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</si>
  <si>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</si>
  <si>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</si>
  <si>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</si>
  <si>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</si>
  <si>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</si>
  <si>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</si>
  <si>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</si>
  <si>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</si>
  <si>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</si>
  <si>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</si>
  <si>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</si>
  <si>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</si>
  <si>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</si>
  <si>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</si>
  <si>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</si>
  <si>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</si>
  <si>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</si>
  <si>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</si>
  <si>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</si>
  <si>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</si>
  <si>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</si>
  <si>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</si>
  <si>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</si>
  <si>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</si>
  <si>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</si>
  <si>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</si>
  <si>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</si>
  <si>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</si>
  <si>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</si>
  <si>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</si>
  <si>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</si>
  <si>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</si>
  <si>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</si>
  <si>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</si>
  <si>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</si>
  <si>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</si>
  <si>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</si>
  <si>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</si>
  <si>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</si>
  <si>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</si>
  <si>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</si>
  <si>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</si>
  <si>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</si>
  <si>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</si>
  <si>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</si>
  <si>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</si>
  <si>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</si>
  <si>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</si>
  <si>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</si>
  <si>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</si>
  <si>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</si>
  <si>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</si>
  <si>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</si>
  <si>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</si>
  <si>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</si>
  <si>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</si>
  <si>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</si>
  <si>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</si>
  <si>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</si>
  <si>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</si>
  <si>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</si>
  <si>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</si>
  <si>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</si>
  <si>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</si>
  <si>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</si>
  <si>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</si>
  <si>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</si>
  <si>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</si>
  <si>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</si>
  <si>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</si>
  <si>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</si>
  <si>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</si>
  <si>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</si>
  <si>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</si>
  <si>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</si>
  <si>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</si>
  <si>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</si>
  <si>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</si>
  <si>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</si>
  <si>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</si>
  <si>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</si>
  <si>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</si>
  <si>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</si>
  <si>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</si>
  <si>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</si>
  <si>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</si>
  <si>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</si>
  <si>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</si>
  <si>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</si>
  <si>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</si>
  <si>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</si>
  <si>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</si>
  <si>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</si>
  <si>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</si>
  <si>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</si>
  <si>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</si>
  <si>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</si>
  <si>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</si>
  <si>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</si>
  <si>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</si>
  <si>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</si>
  <si>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</si>
  <si>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</si>
  <si>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</si>
  <si>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</si>
  <si>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</si>
  <si>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</si>
  <si>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</si>
  <si>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</si>
  <si>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</si>
  <si>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</si>
  <si>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</si>
  <si>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</si>
  <si>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</si>
  <si>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</si>
  <si>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</si>
  <si>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</si>
  <si>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</si>
  <si>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</si>
  <si>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</si>
  <si>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</si>
  <si>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</si>
  <si>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</si>
  <si>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</si>
  <si>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</si>
  <si>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</si>
  <si>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</si>
  <si>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</si>
  <si>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</si>
  <si>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</si>
  <si>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</si>
  <si>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</si>
  <si>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</si>
  <si>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</si>
  <si>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</si>
  <si>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</si>
  <si>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</si>
  <si>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</si>
  <si>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</si>
  <si>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</si>
  <si>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</si>
  <si>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</si>
  <si>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</si>
  <si>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</si>
  <si>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</si>
  <si>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</si>
  <si>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</si>
  <si>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</si>
  <si>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</si>
  <si>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</si>
  <si>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</si>
  <si>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</si>
  <si>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</si>
  <si>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</si>
  <si>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</si>
  <si>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</si>
  <si>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</si>
  <si>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</si>
  <si>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</si>
  <si>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</si>
  <si>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</si>
  <si>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</si>
  <si>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</si>
  <si>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</si>
  <si>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</si>
  <si>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</si>
  <si>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</si>
  <si>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</si>
  <si>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</si>
  <si>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</si>
  <si>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</si>
  <si>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</si>
  <si>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</si>
  <si>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</si>
  <si>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</si>
  <si>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</si>
  <si>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</si>
  <si>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</si>
  <si>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</si>
  <si>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</si>
  <si>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</si>
  <si>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</si>
  <si>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</si>
  <si>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</si>
  <si>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</si>
  <si>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</si>
  <si>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</si>
  <si>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</si>
  <si>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</si>
  <si>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</si>
  <si>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</si>
  <si>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</si>
  <si>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</si>
  <si>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</si>
  <si>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</si>
  <si>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</si>
  <si>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</si>
  <si>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</si>
  <si>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</si>
  <si>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</si>
  <si>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</si>
  <si>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</si>
  <si>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</si>
  <si>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</si>
  <si>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</si>
  <si>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</si>
  <si>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</si>
  <si>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</si>
  <si>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</si>
  <si>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</si>
  <si>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</si>
  <si>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</si>
  <si>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</si>
  <si>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</si>
  <si>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</si>
  <si>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</si>
  <si>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</si>
  <si>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</si>
  <si>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</si>
  <si>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</si>
  <si>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</si>
  <si>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</si>
  <si>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</si>
  <si>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</si>
  <si>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</si>
  <si>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</si>
  <si>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</si>
  <si>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</si>
  <si>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</si>
  <si>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</si>
  <si>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</si>
  <si>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</si>
  <si>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</si>
  <si>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</si>
  <si>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</si>
  <si>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</si>
  <si>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</si>
  <si>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</si>
  <si>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</si>
  <si>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</si>
  <si>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</si>
  <si>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</si>
  <si>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</si>
  <si>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</si>
  <si>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</si>
  <si>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</si>
  <si>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</si>
  <si>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</si>
  <si>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</si>
  <si>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</si>
  <si>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</si>
  <si>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</si>
  <si>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</si>
  <si>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</si>
  <si>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</si>
  <si>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</si>
  <si>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</si>
  <si>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</si>
  <si>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</si>
  <si>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</si>
  <si>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</si>
  <si>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</si>
  <si>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</si>
  <si>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</si>
  <si>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</si>
  <si>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</si>
  <si>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</si>
  <si>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</si>
  <si>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</si>
  <si>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</si>
  <si>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</si>
  <si>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</si>
  <si>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</si>
  <si>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</si>
  <si>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</si>
  <si>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</si>
  <si>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</si>
  <si>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</si>
  <si>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</si>
  <si>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</si>
  <si>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</si>
  <si>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</si>
  <si>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</si>
  <si>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</si>
  <si>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</si>
  <si>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</si>
  <si>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</si>
  <si>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</si>
  <si>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</si>
  <si>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</si>
  <si>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</si>
  <si>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</si>
  <si>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</si>
  <si>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</si>
  <si>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</si>
  <si>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</si>
  <si>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</si>
  <si>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</si>
  <si>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</si>
  <si>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</si>
  <si>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</si>
  <si>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</si>
  <si>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</si>
  <si>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</si>
  <si>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</si>
  <si>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</si>
  <si>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</si>
  <si>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</si>
  <si>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</si>
  <si>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</si>
  <si>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</si>
  <si>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</si>
  <si>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</si>
  <si>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</si>
  <si>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</si>
  <si>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</si>
  <si>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</si>
  <si>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</si>
  <si>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</si>
  <si>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</si>
  <si>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</si>
  <si>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</si>
  <si>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</si>
  <si>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</si>
  <si>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</si>
  <si>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</si>
  <si>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</si>
  <si>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</si>
  <si>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</si>
  <si>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</si>
  <si>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</si>
  <si>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</si>
  <si>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</si>
  <si>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</si>
  <si>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</si>
  <si>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</si>
  <si>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</si>
  <si>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</si>
  <si>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</si>
  <si>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</si>
  <si>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</si>
  <si>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</si>
  <si>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</si>
  <si>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</si>
  <si>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</si>
  <si>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</si>
  <si>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</si>
  <si>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</si>
  <si>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</si>
  <si>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</si>
  <si>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</si>
  <si>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</si>
  <si>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</si>
  <si>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</si>
  <si>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</si>
  <si>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</si>
  <si>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</si>
  <si>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</si>
  <si>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</si>
  <si>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</si>
  <si>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</si>
  <si>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</si>
  <si>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</si>
  <si>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</si>
  <si>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</si>
  <si>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</si>
  <si>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</si>
  <si>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</si>
  <si>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</si>
  <si>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</si>
  <si>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</si>
  <si>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</si>
  <si>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</si>
  <si>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</si>
  <si>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</si>
  <si>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</si>
  <si>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</si>
  <si>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</si>
  <si>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</si>
  <si>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</si>
  <si>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</si>
  <si>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</si>
  <si>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</si>
  <si>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</si>
  <si>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</si>
  <si>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</si>
  <si>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</si>
  <si>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</si>
  <si>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</si>
  <si>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</si>
  <si>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</si>
  <si>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</si>
  <si>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</si>
  <si>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</si>
  <si>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</si>
  <si>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</si>
  <si>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</si>
  <si>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</si>
  <si>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</si>
  <si>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</si>
  <si>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</si>
  <si>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</si>
  <si>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</si>
  <si>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</si>
  <si>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</si>
  <si>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</si>
  <si>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</si>
  <si>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</si>
  <si>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</si>
  <si>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</si>
  <si>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</si>
  <si>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</si>
  <si>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</si>
  <si>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</si>
  <si>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</si>
  <si>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</si>
  <si>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</si>
  <si>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</si>
  <si>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</si>
  <si>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</si>
  <si>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</si>
  <si>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</si>
  <si>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</si>
  <si>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</si>
  <si>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</si>
  <si>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</si>
  <si>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</si>
  <si>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</si>
  <si>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</si>
  <si>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</si>
  <si>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</si>
  <si>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</si>
  <si>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</si>
  <si>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</si>
  <si>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</si>
  <si>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</si>
  <si>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</si>
  <si>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</si>
  <si>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</si>
  <si>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</si>
  <si>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</si>
  <si>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</si>
  <si>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</si>
  <si>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</si>
  <si>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</si>
  <si>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</si>
  <si>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</si>
  <si>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</si>
  <si>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</si>
  <si>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</si>
  <si>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</si>
  <si>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</si>
  <si>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</si>
  <si>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</si>
  <si>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</si>
  <si>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</si>
  <si>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</si>
  <si>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</si>
  <si>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</si>
  <si>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</si>
  <si>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</si>
  <si>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</si>
  <si>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</si>
  <si>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</si>
  <si>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</si>
  <si>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</si>
  <si>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</si>
  <si>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</si>
  <si>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</si>
  <si>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</si>
  <si>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</si>
  <si>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</si>
  <si>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</si>
  <si>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</si>
  <si>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</si>
  <si>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</si>
  <si>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</si>
  <si>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</si>
  <si>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</si>
  <si>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</si>
  <si>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</si>
  <si>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</si>
  <si>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</si>
  <si>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</si>
  <si>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</si>
  <si>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</si>
  <si>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</si>
  <si>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</si>
  <si>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</si>
  <si>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</si>
  <si>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</si>
  <si>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</si>
  <si>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</si>
  <si>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</si>
  <si>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</si>
  <si>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</si>
  <si>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</si>
  <si>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</si>
  <si>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</si>
  <si>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</si>
  <si>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</si>
  <si>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</si>
  <si>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</si>
  <si>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</si>
  <si>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</si>
  <si>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</si>
  <si>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</si>
  <si>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</si>
  <si>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</si>
  <si>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</si>
  <si>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</si>
  <si>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</si>
  <si>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</si>
  <si>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</si>
  <si>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</si>
  <si>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</si>
  <si>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</si>
  <si>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</si>
  <si>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</si>
  <si>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</si>
  <si>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</si>
  <si>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</si>
  <si>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</si>
  <si>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</si>
  <si>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</si>
  <si>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</si>
  <si>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</si>
  <si>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</si>
  <si>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</si>
  <si>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</si>
  <si>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</si>
  <si>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</si>
  <si>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</si>
  <si>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</si>
  <si>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</si>
  <si>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</si>
  <si>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</si>
  <si>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</si>
  <si>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</si>
  <si>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</si>
  <si>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</si>
  <si>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</si>
  <si>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</si>
  <si>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</si>
  <si>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</si>
  <si>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</si>
  <si>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</si>
  <si>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</si>
  <si>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</si>
  <si>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</si>
  <si>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</si>
  <si>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</si>
  <si>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</si>
  <si>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</si>
  <si>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</si>
  <si>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</si>
  <si>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</si>
  <si>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</si>
  <si>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</si>
  <si>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</si>
  <si>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</si>
  <si>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</si>
  <si>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</si>
  <si>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</si>
  <si>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</si>
  <si>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</si>
  <si>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</si>
  <si>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</si>
  <si>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</si>
  <si>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</si>
  <si>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</si>
  <si>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</si>
  <si>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</si>
  <si>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</si>
  <si>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</si>
  <si>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</si>
  <si>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</si>
  <si>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</si>
  <si>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</si>
  <si>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</si>
  <si>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</si>
  <si>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</si>
  <si>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</si>
  <si>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</si>
  <si>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</si>
  <si>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</si>
  <si>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</si>
  <si>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</si>
  <si>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</si>
  <si>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</si>
  <si>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</si>
  <si>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</si>
  <si>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</si>
  <si>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</si>
  <si>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</si>
  <si>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</si>
  <si>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</si>
  <si>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</si>
  <si>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</si>
  <si>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</si>
  <si>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</si>
  <si>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</si>
  <si>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</si>
  <si>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</si>
  <si>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</si>
  <si>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</si>
  <si>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</si>
  <si>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</si>
  <si>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</si>
  <si>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</si>
  <si>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</si>
  <si>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</si>
  <si>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</si>
  <si>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</si>
  <si>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</si>
  <si>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</si>
  <si>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</si>
  <si>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</si>
  <si>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</si>
  <si>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</si>
  <si>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</si>
  <si>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</si>
  <si>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</si>
  <si>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</si>
  <si>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</si>
  <si>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</si>
  <si>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</si>
  <si>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</si>
  <si>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</si>
  <si>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</si>
  <si>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</si>
  <si>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</si>
  <si>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</si>
  <si>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</si>
  <si>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</si>
  <si>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</si>
  <si>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</si>
  <si>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</si>
  <si>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</si>
  <si>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</si>
  <si>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</si>
  <si>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</si>
  <si>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</si>
  <si>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</si>
  <si>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</si>
  <si>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</si>
  <si>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</si>
  <si>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</si>
  <si>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</si>
  <si>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</si>
  <si>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</si>
  <si>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</si>
  <si>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</si>
  <si>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</si>
  <si>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</si>
  <si>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</si>
  <si>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</si>
  <si>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</si>
  <si>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</si>
  <si>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</si>
  <si>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</si>
  <si>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</si>
  <si>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</si>
  <si>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</si>
  <si>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</si>
  <si>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</si>
  <si>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</si>
  <si>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</si>
  <si>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</si>
  <si>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</si>
  <si>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</si>
  <si>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</si>
  <si>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</si>
  <si>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</si>
  <si>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</si>
  <si>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</si>
  <si>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</si>
  <si>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</si>
  <si>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</si>
  <si>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</si>
  <si>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</si>
  <si>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</si>
  <si>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</si>
  <si>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</si>
  <si>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</si>
  <si>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</si>
  <si>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</si>
  <si>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</si>
  <si>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</si>
  <si>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</si>
  <si>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</si>
  <si>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</si>
  <si>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</si>
  <si>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</si>
  <si>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</si>
  <si>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</si>
  <si>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</si>
  <si>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</si>
  <si>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</si>
  <si>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</si>
  <si>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</si>
  <si>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</si>
  <si>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</si>
  <si>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</si>
  <si>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</si>
  <si>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</si>
  <si>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</si>
  <si>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</si>
  <si>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</si>
  <si>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</si>
  <si>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</si>
  <si>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</si>
  <si>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</si>
  <si>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</si>
  <si>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</si>
  <si>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</si>
  <si>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</si>
  <si>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</si>
  <si>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</si>
  <si>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</si>
  <si>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</si>
  <si>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</si>
  <si>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</si>
  <si>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</si>
  <si>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</si>
  <si>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</si>
  <si>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</si>
  <si>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</si>
  <si>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</si>
  <si>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</si>
  <si>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</si>
  <si>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</si>
  <si>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</si>
  <si>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</si>
  <si>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</si>
  <si>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</si>
  <si>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</si>
  <si>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</si>
  <si>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</si>
  <si>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</si>
  <si>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</si>
  <si>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</si>
  <si>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</si>
  <si>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</si>
  <si>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</si>
  <si>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</si>
  <si>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</si>
  <si>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</si>
  <si>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</si>
  <si>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</si>
  <si>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</si>
  <si>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</si>
  <si>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</si>
  <si>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</si>
  <si>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</si>
  <si>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</si>
  <si>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</si>
  <si>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</si>
  <si>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</si>
  <si>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</si>
  <si>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</si>
  <si>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</si>
  <si>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</si>
  <si>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</si>
  <si>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</si>
  <si>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</si>
  <si>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</si>
  <si>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</si>
  <si>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</si>
  <si>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</si>
  <si>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</si>
  <si>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</si>
  <si>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</si>
  <si>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</si>
  <si>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</si>
  <si>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</si>
  <si>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</si>
  <si>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</si>
  <si>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</si>
  <si>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</si>
  <si>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</si>
  <si>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</si>
  <si>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</si>
  <si>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</si>
  <si>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</si>
  <si>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</si>
  <si>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</si>
  <si>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</si>
  <si>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</si>
  <si>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</si>
  <si>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</si>
  <si>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</si>
  <si>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</si>
  <si>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</si>
  <si>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</si>
  <si>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</si>
  <si>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</si>
  <si>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</si>
  <si>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</si>
  <si>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</si>
  <si>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</si>
  <si>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</si>
  <si>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</si>
  <si>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</si>
  <si>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</si>
  <si>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</si>
  <si>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</si>
  <si>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</si>
  <si>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</si>
  <si>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</si>
  <si>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</si>
  <si>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</si>
  <si>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</si>
  <si>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</si>
  <si>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</si>
  <si>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</si>
  <si>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</si>
  <si>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</si>
  <si>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</si>
  <si>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</si>
  <si>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</si>
  <si>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</si>
  <si>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</si>
  <si>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</si>
  <si>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</si>
  <si>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</si>
  <si>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</si>
  <si>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</si>
  <si>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</si>
  <si>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</si>
  <si>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</si>
  <si>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</si>
  <si>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</si>
  <si>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</si>
  <si>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</si>
  <si>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</si>
  <si>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</si>
  <si>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</si>
  <si>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</si>
  <si>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</si>
  <si>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</si>
  <si>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</si>
  <si>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</si>
  <si>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</si>
  <si>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</si>
  <si>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</si>
  <si>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</si>
  <si>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</si>
  <si>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</si>
  <si>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</si>
  <si>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</si>
  <si>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</si>
  <si>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</si>
  <si>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</si>
  <si>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</si>
  <si>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</si>
  <si>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</si>
  <si>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</si>
  <si>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</si>
  <si>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</si>
  <si>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</si>
  <si>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</si>
  <si>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</si>
  <si>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</si>
  <si>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</si>
  <si>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</si>
  <si>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</si>
  <si>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</si>
  <si>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</si>
  <si>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</si>
  <si>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</si>
  <si>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</si>
  <si>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</si>
  <si>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</si>
  <si>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</si>
  <si>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</si>
  <si>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</si>
  <si>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</si>
  <si>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</si>
  <si>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</si>
  <si>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</si>
  <si>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</si>
  <si>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</si>
  <si>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</si>
  <si>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</si>
  <si>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</si>
  <si>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</si>
  <si>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</si>
  <si>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</si>
  <si>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</si>
  <si>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</si>
  <si>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</si>
  <si>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</si>
  <si>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</si>
  <si>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</si>
  <si>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</si>
  <si>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</si>
  <si>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</si>
  <si>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</si>
  <si>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</si>
  <si>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</si>
  <si>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</si>
  <si>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</si>
  <si>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</si>
  <si>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</si>
  <si>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</si>
  <si>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</si>
  <si>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</si>
  <si>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</si>
  <si>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</si>
  <si>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</si>
  <si>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</si>
  <si>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</si>
  <si>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</si>
  <si>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</si>
  <si>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</si>
  <si>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</si>
  <si>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</si>
  <si>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</si>
  <si>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</si>
  <si>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</si>
  <si>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</si>
  <si>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</si>
  <si>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</si>
  <si>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</si>
  <si>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</si>
  <si>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</si>
  <si>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</si>
  <si>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</si>
  <si>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</si>
  <si>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</si>
  <si>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</si>
  <si>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</si>
  <si>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</si>
  <si>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</si>
  <si>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</si>
  <si>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</si>
  <si>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</si>
  <si>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</si>
  <si>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</si>
  <si>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</si>
  <si>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</si>
  <si>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</si>
  <si>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</si>
  <si>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</si>
  <si>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</si>
  <si>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</si>
  <si>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</si>
  <si>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</si>
  <si>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</si>
  <si>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</si>
  <si>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</si>
  <si>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</si>
  <si>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</si>
  <si>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</si>
  <si>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</si>
  <si>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</si>
  <si>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</si>
  <si>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</si>
  <si>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</si>
  <si>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</si>
  <si>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</si>
  <si>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</si>
  <si>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</si>
  <si>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</si>
  <si>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</si>
  <si>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</si>
  <si>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</si>
  <si>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</si>
  <si>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</si>
  <si>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</si>
  <si>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</si>
  <si>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</si>
  <si>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</si>
  <si>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</si>
  <si>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</si>
  <si>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</si>
  <si>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</si>
  <si>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</si>
  <si>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</si>
  <si>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</si>
  <si>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</si>
  <si>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</si>
  <si>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</si>
  <si>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</si>
  <si>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</si>
  <si>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</si>
  <si>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</si>
  <si>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</si>
  <si>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</si>
  <si>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</si>
  <si>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</si>
  <si>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</si>
  <si>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</si>
  <si>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</si>
  <si>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</si>
  <si>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</si>
  <si>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</si>
  <si>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</si>
  <si>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</si>
  <si>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</si>
  <si>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</si>
  <si>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</si>
  <si>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</si>
  <si>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</si>
  <si>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</si>
  <si>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</si>
  <si>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</si>
  <si>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</si>
  <si>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</si>
  <si>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</si>
  <si>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</si>
  <si>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</si>
  <si>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</si>
  <si>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</si>
  <si>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</si>
  <si>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</si>
  <si>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</si>
  <si>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</si>
  <si>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</si>
  <si>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</si>
  <si>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</si>
  <si>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</si>
  <si>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</si>
  <si>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</si>
  <si>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</si>
  <si>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</si>
  <si>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</si>
  <si>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</si>
  <si>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</si>
  <si>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</si>
  <si>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</si>
  <si>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</si>
  <si>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</si>
  <si>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</si>
  <si>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</si>
  <si>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</si>
  <si>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</si>
  <si>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</si>
  <si>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</si>
  <si>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</si>
  <si>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</si>
  <si>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</si>
  <si>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</si>
  <si>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</si>
  <si>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</si>
  <si>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</si>
  <si>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</si>
  <si>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</si>
  <si>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</si>
  <si>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</si>
  <si>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</si>
  <si>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</si>
  <si>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</si>
  <si>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</si>
  <si>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</si>
  <si>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</si>
  <si>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</si>
  <si>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</si>
  <si>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</si>
  <si>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</si>
  <si>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</si>
  <si>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</si>
  <si>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</si>
  <si>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</si>
  <si>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</si>
  <si>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</si>
  <si>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</si>
  <si>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</si>
  <si>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</si>
  <si>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</si>
  <si>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</si>
  <si>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</si>
  <si>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</si>
  <si>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</si>
  <si>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</si>
  <si>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</si>
  <si>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</si>
  <si>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</si>
  <si>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</si>
  <si>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</si>
  <si>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</si>
  <si>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</si>
  <si>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</si>
  <si>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</si>
  <si>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</si>
  <si>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</si>
  <si>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</si>
  <si>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</si>
  <si>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</si>
  <si>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</si>
  <si>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</si>
  <si>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</si>
  <si>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</si>
  <si>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</si>
  <si>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</si>
  <si>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</si>
  <si>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</si>
  <si>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</si>
  <si>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</si>
  <si>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</si>
  <si>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</si>
  <si>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</si>
  <si>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</si>
  <si>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</si>
  <si>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</si>
  <si>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</si>
  <si>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</si>
  <si>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</si>
  <si>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</si>
  <si>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</si>
  <si>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</si>
  <si>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</si>
  <si>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</si>
  <si>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</si>
  <si>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</si>
  <si>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</si>
  <si>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</si>
  <si>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</si>
  <si>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</si>
  <si>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</si>
  <si>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</si>
  <si>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</si>
  <si>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</si>
  <si>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</si>
  <si>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</si>
  <si>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</si>
  <si>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</si>
  <si>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</si>
  <si>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</si>
  <si>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</si>
  <si>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</si>
  <si>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</si>
  <si>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</si>
  <si>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</si>
  <si>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</si>
  <si>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</si>
  <si>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</si>
  <si>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</si>
  <si>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</si>
  <si>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</si>
  <si>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</si>
  <si>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</si>
  <si>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</si>
  <si>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</si>
  <si>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</si>
  <si>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</si>
  <si>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</si>
  <si>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</si>
  <si>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</si>
  <si>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</si>
  <si>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</si>
  <si>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</si>
  <si>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</si>
  <si>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</si>
  <si>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</si>
  <si>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</si>
  <si>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</si>
  <si>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</si>
  <si>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</si>
  <si>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</si>
  <si>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</si>
  <si>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</si>
  <si>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</si>
  <si>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</si>
  <si>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</si>
  <si>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</si>
  <si>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</si>
  <si>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</si>
  <si>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</si>
  <si>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</si>
  <si>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</si>
  <si>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</si>
  <si>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</si>
  <si>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</si>
  <si>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</si>
  <si>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</si>
  <si>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</si>
  <si>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</si>
  <si>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</si>
  <si>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</si>
  <si>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</si>
  <si>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</si>
  <si>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</si>
  <si>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</si>
  <si>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</si>
  <si>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</si>
  <si>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</si>
  <si>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</si>
  <si>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</si>
  <si>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</si>
  <si>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</si>
  <si>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</si>
  <si>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</si>
  <si>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</si>
  <si>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</si>
  <si>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</si>
  <si>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</si>
  <si>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</si>
  <si>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</si>
  <si>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</si>
  <si>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</si>
  <si>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</si>
  <si>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</si>
  <si>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</si>
  <si>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</si>
  <si>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</si>
  <si>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</si>
  <si>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</si>
  <si>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</si>
  <si>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</si>
  <si>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</si>
  <si>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</si>
  <si>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</si>
  <si>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</si>
  <si>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</si>
  <si>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</si>
  <si>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</si>
  <si>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</si>
  <si>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</si>
  <si>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</si>
  <si>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</si>
  <si>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</si>
  <si>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</si>
  <si>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</si>
  <si>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</si>
  <si>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</si>
  <si>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</si>
  <si>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</si>
  <si>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</si>
  <si>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</si>
  <si>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</si>
  <si>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</si>
  <si>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</si>
  <si>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</si>
  <si>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</si>
  <si>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</si>
  <si>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</si>
  <si>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</si>
  <si>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</si>
  <si>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</si>
  <si>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</si>
  <si>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</si>
  <si>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</si>
  <si>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</si>
  <si>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</si>
  <si>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</si>
  <si>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</si>
  <si>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</si>
  <si>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</si>
  <si>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</si>
  <si>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</si>
  <si>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</si>
  <si>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</si>
  <si>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</si>
  <si>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</si>
  <si>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</si>
  <si>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</si>
  <si>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</si>
  <si>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</si>
  <si>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</si>
  <si>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</si>
  <si>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</si>
  <si>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</si>
  <si>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</si>
  <si>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</si>
  <si>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</si>
  <si>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</si>
  <si>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</si>
  <si>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</si>
  <si>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</si>
  <si>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</si>
  <si>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</si>
  <si>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</si>
  <si>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</si>
  <si>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</si>
  <si>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</si>
  <si>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</si>
  <si>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</si>
  <si>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</si>
  <si>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</si>
  <si>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</si>
  <si>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</si>
  <si>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</si>
  <si>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</si>
  <si>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</si>
  <si>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</si>
  <si>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</si>
  <si>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</si>
  <si>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</si>
  <si>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</si>
  <si>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</si>
  <si>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</si>
  <si>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</si>
  <si>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</si>
  <si>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</si>
  <si>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</si>
  <si>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</si>
  <si>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</si>
  <si>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</si>
  <si>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</si>
  <si>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</si>
  <si>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</si>
  <si>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</si>
  <si>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</si>
  <si>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</si>
  <si>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</si>
  <si>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</si>
  <si>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</si>
  <si>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</si>
  <si>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</si>
  <si>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</si>
  <si>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</si>
  <si>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</si>
  <si>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</si>
  <si>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</si>
  <si>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</si>
  <si>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</si>
  <si>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</si>
  <si>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</si>
  <si>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</si>
  <si>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</si>
  <si>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</si>
  <si>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</si>
  <si>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</si>
  <si>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</si>
  <si>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</si>
  <si>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</si>
  <si>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</si>
  <si>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</si>
  <si>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</si>
  <si>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</si>
  <si>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</si>
  <si>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</si>
  <si>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</si>
  <si>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</si>
  <si>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</si>
  <si>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</si>
  <si>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</si>
  <si>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</si>
  <si>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</si>
  <si>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</si>
  <si>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</si>
  <si>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</si>
  <si>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</si>
  <si>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</si>
  <si>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</si>
  <si>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</si>
  <si>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</si>
  <si>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</si>
  <si>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</si>
  <si>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</si>
  <si>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</si>
  <si>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</si>
  <si>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</si>
  <si>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</si>
  <si>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</si>
  <si>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</si>
  <si>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</si>
  <si>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</si>
  <si>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</si>
  <si>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</si>
  <si>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</si>
  <si>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</si>
  <si>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</si>
  <si>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</si>
  <si>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</si>
  <si>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</si>
  <si>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</si>
  <si>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</si>
  <si>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</si>
  <si>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</si>
  <si>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</si>
  <si>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</si>
  <si>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</si>
  <si>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</si>
  <si>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</si>
  <si>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</si>
  <si>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</si>
  <si>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</si>
  <si>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</si>
  <si>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</si>
  <si>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</si>
  <si>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</si>
  <si>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</si>
  <si>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</si>
  <si>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</si>
  <si>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</si>
  <si>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</si>
  <si>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</si>
  <si>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</si>
  <si>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</si>
  <si>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</si>
  <si>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</si>
  <si>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</si>
  <si>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</si>
  <si>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</si>
  <si>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</si>
  <si>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</si>
  <si>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</si>
  <si>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</si>
  <si>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</si>
  <si>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</si>
  <si>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</si>
  <si>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</si>
  <si>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</si>
  <si>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</si>
  <si>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</si>
  <si>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</si>
  <si>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</si>
  <si>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</si>
  <si>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</si>
  <si>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</si>
  <si>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</si>
  <si>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</si>
  <si>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</si>
  <si>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</si>
  <si>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</si>
  <si>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</si>
  <si>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</si>
  <si>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</si>
  <si>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</si>
  <si>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</si>
  <si>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</si>
  <si>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</si>
  <si>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</si>
  <si>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</si>
  <si>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</si>
  <si>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</si>
  <si>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</si>
  <si>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</si>
  <si>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</si>
  <si>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</si>
  <si>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</si>
  <si>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</si>
  <si>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</si>
  <si>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</si>
  <si>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</si>
  <si>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</si>
  <si>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</si>
  <si>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</si>
  <si>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</si>
  <si>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</si>
  <si>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</si>
  <si>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</si>
  <si>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</si>
  <si>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</si>
  <si>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</si>
  <si>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</si>
  <si>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</si>
  <si>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</si>
  <si>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</si>
  <si>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</si>
  <si>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</si>
  <si>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</si>
  <si>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</si>
  <si>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</si>
  <si>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</si>
  <si>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</si>
  <si>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</si>
  <si>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</si>
  <si>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</si>
  <si>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</si>
  <si>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</si>
  <si>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</si>
  <si>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</si>
  <si>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</si>
  <si>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</si>
  <si>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</si>
  <si>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</si>
  <si>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</si>
  <si>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</si>
  <si>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</si>
  <si>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</si>
  <si>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</si>
  <si>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</si>
  <si>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</si>
  <si>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</si>
  <si>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</si>
  <si>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</si>
  <si>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</si>
  <si>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</si>
  <si>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</si>
  <si>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</si>
  <si>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</si>
  <si>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</si>
  <si>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</si>
  <si>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</si>
  <si>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</si>
  <si>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</si>
  <si>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</si>
  <si>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</si>
  <si>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</si>
  <si>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</si>
  <si>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</si>
  <si>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</si>
  <si>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</si>
  <si>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</si>
  <si>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</si>
  <si>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</si>
  <si>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</si>
  <si>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</si>
  <si>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</si>
  <si>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</si>
  <si>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</si>
  <si>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</si>
  <si>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</si>
  <si>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</si>
  <si>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</si>
  <si>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</si>
  <si>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</si>
  <si>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</si>
  <si>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</si>
  <si>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</si>
  <si>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</si>
  <si>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</si>
  <si>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</si>
  <si>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</si>
  <si>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</si>
  <si>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</si>
  <si>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</si>
  <si>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</si>
  <si>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</si>
  <si>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</si>
  <si>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</si>
  <si>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</si>
  <si>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</si>
  <si>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</si>
  <si>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</si>
  <si>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</si>
  <si>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</si>
  <si>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</si>
  <si>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</si>
  <si>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</si>
  <si>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</si>
  <si>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</si>
  <si>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</si>
  <si>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</si>
  <si>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</si>
  <si>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</si>
  <si>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</si>
  <si>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</si>
  <si>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</si>
  <si>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</si>
  <si>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</si>
  <si>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</si>
  <si>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</si>
  <si>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</si>
  <si>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</si>
  <si>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</si>
  <si>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</si>
  <si>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</si>
  <si>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</si>
  <si>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</si>
  <si>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</si>
  <si>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</si>
  <si>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</si>
  <si>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</si>
  <si>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</si>
  <si>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</si>
  <si>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</si>
  <si>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</si>
  <si>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</si>
  <si>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</si>
  <si>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</si>
  <si>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</si>
  <si>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</si>
  <si>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</si>
  <si>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</si>
  <si>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</si>
  <si>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</si>
  <si>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</si>
  <si>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</si>
  <si>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</si>
  <si>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</si>
  <si>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</si>
  <si>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</si>
  <si>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</si>
  <si>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</si>
  <si>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</si>
  <si>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</si>
  <si>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</si>
  <si>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</si>
  <si>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</si>
  <si>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</si>
  <si>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</si>
  <si>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</si>
  <si>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</si>
  <si>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</si>
  <si>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</si>
  <si>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</si>
  <si>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</si>
  <si>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</si>
  <si>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</si>
  <si>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</si>
  <si>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</si>
  <si>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</si>
  <si>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</si>
  <si>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</si>
  <si>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</si>
  <si>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</si>
  <si>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</si>
  <si>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</si>
  <si>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</si>
  <si>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</si>
  <si>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</si>
  <si>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</si>
  <si>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</si>
  <si>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</si>
  <si>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</si>
  <si>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</si>
  <si>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</si>
  <si>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</si>
  <si>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</si>
  <si>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</si>
  <si>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</si>
  <si>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</si>
  <si>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</si>
  <si>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</si>
  <si>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</si>
  <si>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</si>
  <si>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</si>
  <si>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</si>
  <si>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</si>
  <si>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</si>
  <si>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</si>
  <si>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</si>
  <si>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</si>
  <si>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</si>
  <si>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</si>
  <si>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</si>
  <si>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</si>
  <si>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</si>
  <si>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</si>
  <si>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</si>
  <si>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</si>
  <si>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</si>
  <si>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</si>
  <si>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</si>
  <si>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</si>
  <si>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</si>
  <si>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</si>
  <si>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</si>
  <si>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</si>
  <si>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</si>
  <si>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</si>
  <si>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</si>
  <si>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</si>
  <si>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</si>
  <si>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</si>
  <si>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</si>
  <si>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</si>
  <si>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</si>
  <si>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</si>
  <si>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</si>
  <si>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</si>
  <si>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</si>
  <si>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</si>
  <si>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</si>
  <si>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</si>
  <si>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</si>
  <si>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</si>
  <si>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</si>
  <si>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</si>
  <si>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</si>
  <si>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</si>
  <si>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</si>
  <si>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</si>
  <si>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</si>
  <si>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</si>
  <si>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</si>
  <si>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</si>
  <si>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</si>
  <si>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</si>
  <si>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</si>
  <si>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</si>
  <si>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</si>
  <si>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</si>
  <si>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</si>
  <si>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</si>
  <si>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</si>
  <si>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</si>
  <si>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</si>
  <si>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</si>
  <si>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</si>
  <si>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</si>
  <si>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</si>
  <si>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</si>
  <si>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</si>
  <si>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</si>
  <si>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</si>
  <si>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</si>
  <si>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</si>
  <si>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</si>
  <si>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</si>
  <si>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</si>
  <si>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</si>
  <si>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</si>
  <si>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</si>
  <si>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</si>
  <si>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</si>
  <si>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</si>
  <si>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</si>
  <si>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</si>
  <si>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</si>
  <si>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</si>
  <si>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</si>
  <si>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</si>
  <si>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</si>
  <si>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</si>
  <si>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</si>
  <si>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</si>
  <si>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</si>
  <si>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</si>
  <si>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</si>
  <si>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</si>
  <si>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</si>
  <si>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</si>
  <si>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</si>
  <si>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</si>
  <si>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</si>
  <si>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</si>
  <si>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</si>
  <si>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</si>
  <si>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</si>
  <si>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</si>
  <si>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</si>
  <si>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</si>
  <si>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</si>
  <si>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</si>
  <si>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</si>
  <si>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</si>
  <si>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</si>
  <si>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</si>
  <si>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</si>
  <si>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</si>
  <si>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</si>
  <si>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</si>
  <si>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</si>
  <si>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</si>
  <si>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</si>
  <si>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</si>
  <si>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</si>
  <si>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</si>
  <si>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</si>
  <si>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</si>
  <si>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</si>
  <si>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</si>
  <si>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</si>
  <si>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</si>
  <si>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</si>
  <si>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</si>
  <si>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</si>
  <si>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</si>
  <si>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</si>
  <si>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</si>
  <si>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</si>
  <si>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</si>
  <si>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</si>
  <si>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</si>
  <si>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</si>
  <si>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</si>
  <si>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</si>
  <si>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</si>
  <si>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</si>
  <si>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</si>
  <si>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</si>
  <si>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</si>
  <si>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</si>
  <si>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</si>
  <si>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</si>
  <si>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</si>
  <si>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</si>
  <si>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</si>
  <si>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</si>
  <si>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</si>
  <si>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</si>
  <si>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</si>
  <si>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</si>
  <si>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</si>
  <si>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</si>
  <si>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</si>
  <si>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</si>
  <si>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</si>
  <si>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</si>
  <si>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</si>
  <si>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</si>
  <si>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</si>
  <si>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</si>
  <si>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</si>
  <si>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</si>
  <si>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</si>
  <si>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</si>
  <si>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</si>
  <si>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</si>
  <si>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</si>
  <si>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</si>
  <si>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</si>
  <si>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</si>
  <si>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</si>
  <si>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</si>
  <si>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</si>
  <si>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</si>
  <si>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</si>
  <si>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</si>
  <si>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</si>
  <si>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</si>
  <si>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</si>
  <si>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</si>
  <si>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</si>
  <si>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</si>
  <si>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</si>
  <si>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</si>
  <si>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</si>
  <si>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</si>
  <si>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</si>
  <si>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</si>
  <si>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</si>
  <si>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</si>
  <si>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</si>
  <si>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</si>
  <si>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</si>
  <si>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</si>
  <si>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</si>
  <si>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</si>
  <si>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</si>
  <si>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</si>
  <si>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</si>
  <si>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</si>
  <si>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</si>
  <si>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</si>
  <si>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</si>
  <si>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</si>
  <si>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</si>
  <si>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</si>
  <si>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</si>
  <si>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</si>
  <si>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</si>
  <si>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</si>
  <si>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</si>
  <si>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</si>
  <si>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</si>
  <si>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</si>
  <si>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</si>
  <si>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</si>
  <si>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</si>
  <si>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</si>
  <si>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</si>
  <si>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</si>
  <si>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</si>
  <si>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</si>
  <si>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</si>
  <si>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</si>
  <si>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</si>
  <si>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</si>
  <si>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</si>
  <si>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</si>
  <si>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</si>
  <si>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</si>
  <si>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</si>
  <si>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</si>
  <si>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</si>
  <si>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</si>
  <si>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</si>
  <si>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</si>
  <si>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</si>
  <si>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</si>
  <si>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</si>
  <si>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</si>
  <si>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</si>
  <si>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</si>
  <si>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</si>
  <si>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</si>
  <si>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</si>
  <si>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</si>
  <si>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</si>
  <si>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</si>
  <si>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</si>
  <si>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</si>
  <si>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</si>
  <si>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</si>
  <si>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</si>
  <si>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</si>
  <si>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</si>
  <si>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</si>
  <si>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</si>
  <si>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</si>
  <si>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</si>
  <si>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</si>
  <si>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</si>
  <si>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</si>
  <si>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</si>
  <si>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</si>
  <si>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</si>
  <si>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</si>
  <si>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</si>
  <si>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</si>
  <si>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</si>
  <si>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</si>
  <si>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</si>
  <si>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</si>
  <si>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</si>
  <si>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</si>
  <si>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</si>
  <si>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</si>
  <si>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</si>
  <si>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</si>
  <si>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</si>
  <si>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</si>
  <si>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</si>
  <si>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</si>
  <si>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</si>
  <si>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</si>
  <si>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</si>
  <si>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</si>
  <si>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</si>
  <si>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</si>
  <si>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</si>
  <si>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</si>
  <si>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</si>
  <si>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</si>
  <si>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</si>
  <si>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</si>
  <si>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</si>
  <si>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</si>
  <si>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</si>
  <si>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</si>
  <si>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</si>
  <si>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</si>
  <si>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</si>
  <si>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</si>
  <si>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</si>
  <si>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</si>
  <si>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</si>
  <si>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</si>
  <si>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</si>
  <si>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</si>
  <si>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</si>
  <si>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</si>
  <si>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</si>
  <si>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</si>
  <si>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</si>
  <si>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</si>
  <si>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</si>
  <si>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</si>
  <si>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</si>
  <si>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</si>
  <si>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</si>
  <si>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</si>
  <si>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</si>
  <si>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</si>
  <si>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</si>
  <si>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</si>
  <si>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</si>
  <si>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</si>
  <si>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</si>
  <si>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</si>
  <si>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</si>
  <si>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</si>
  <si>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</si>
  <si>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</si>
  <si>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</si>
  <si>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</si>
  <si>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</si>
  <si>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</si>
  <si>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</si>
  <si>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</si>
  <si>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</si>
  <si>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</si>
  <si>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</si>
  <si>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</si>
  <si>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</si>
  <si>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</si>
  <si>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</si>
  <si>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</si>
  <si>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</si>
  <si>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</si>
  <si>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</si>
  <si>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</si>
  <si>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</si>
  <si>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</si>
  <si>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</si>
  <si>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</si>
  <si>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</si>
  <si>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</si>
  <si>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</si>
  <si>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</si>
  <si>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</si>
  <si>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</si>
  <si>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</si>
  <si>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</si>
  <si>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</si>
  <si>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</si>
  <si>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</si>
  <si>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</si>
  <si>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</si>
  <si>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</si>
  <si>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</si>
  <si>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</si>
  <si>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</si>
  <si>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</si>
  <si>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</si>
  <si>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</si>
  <si>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</si>
  <si>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</si>
  <si>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</si>
  <si>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</si>
  <si>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</si>
  <si>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</si>
  <si>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</si>
  <si>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</si>
  <si>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</si>
  <si>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</si>
  <si>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</si>
  <si>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</si>
  <si>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</si>
  <si>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</si>
  <si>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</si>
  <si>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</si>
  <si>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</si>
  <si>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</si>
  <si>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</si>
  <si>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</si>
  <si>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</si>
  <si>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</si>
  <si>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</si>
  <si>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</si>
  <si>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</si>
  <si>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</si>
  <si>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</si>
  <si>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</si>
  <si>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</si>
  <si>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</si>
  <si>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</si>
  <si>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</si>
  <si>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</si>
  <si>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</si>
  <si>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</si>
  <si>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</si>
  <si>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</si>
  <si>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</si>
  <si>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</si>
  <si>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</si>
  <si>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</si>
  <si>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</si>
  <si>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</si>
  <si>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</si>
  <si>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</si>
  <si>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</si>
  <si>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</si>
  <si>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</si>
  <si>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</si>
  <si>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</si>
  <si>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</si>
  <si>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</si>
  <si>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</si>
  <si>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</si>
  <si>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</si>
  <si>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</si>
  <si>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</si>
  <si>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</si>
  <si>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</si>
  <si>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</si>
  <si>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</si>
  <si>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</si>
  <si>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</si>
  <si>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</si>
  <si>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</si>
  <si>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</si>
  <si>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</si>
  <si>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</si>
  <si>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</si>
  <si>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</si>
  <si>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</si>
  <si>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</si>
  <si>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</si>
  <si>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</si>
  <si>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</si>
  <si>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</si>
  <si>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</si>
  <si>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</si>
  <si>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</si>
  <si>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</si>
  <si>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</si>
  <si>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</si>
  <si>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</si>
  <si>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</si>
  <si>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</si>
  <si>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</si>
  <si>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</si>
  <si>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</si>
  <si>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</si>
  <si>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</si>
  <si>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</si>
  <si>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</si>
  <si>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</si>
  <si>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</si>
  <si>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</si>
  <si>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</si>
  <si>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</si>
  <si>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</si>
  <si>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</si>
  <si>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</si>
  <si>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</si>
  <si>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</si>
  <si>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</si>
  <si>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</si>
  <si>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</si>
  <si>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</si>
  <si>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</si>
  <si>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</si>
  <si>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</si>
  <si>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</si>
  <si>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</si>
  <si>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</si>
  <si>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</si>
  <si>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</si>
  <si>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</si>
  <si>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</si>
  <si>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</si>
  <si>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</si>
  <si>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</si>
  <si>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</si>
  <si>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</si>
  <si>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</si>
  <si>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</si>
  <si>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</si>
  <si>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</si>
  <si>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</si>
  <si>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</si>
  <si>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</si>
  <si>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</si>
  <si>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</si>
  <si>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</si>
  <si>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</si>
  <si>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</si>
  <si>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</si>
  <si>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</si>
  <si>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</si>
  <si>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</si>
  <si>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</si>
  <si>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</si>
  <si>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</si>
  <si>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</si>
  <si>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</si>
  <si>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</si>
  <si>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</si>
  <si>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</si>
  <si>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</si>
  <si>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</si>
  <si>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</si>
  <si>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</si>
  <si>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</si>
  <si>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</si>
  <si>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</si>
  <si>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</si>
  <si>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</si>
  <si>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</si>
  <si>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</si>
  <si>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</si>
  <si>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</si>
  <si>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</si>
  <si>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</si>
  <si>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</si>
  <si>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</si>
  <si>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</si>
  <si>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</si>
  <si>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</si>
  <si>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</si>
  <si>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</si>
  <si>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</si>
  <si>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</si>
  <si>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</si>
  <si>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</si>
  <si>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</si>
  <si>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</si>
  <si>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</si>
  <si>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</si>
  <si>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</si>
  <si>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</si>
  <si>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</si>
  <si>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</si>
  <si>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</si>
  <si>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</si>
  <si>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</si>
  <si>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</si>
  <si>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</si>
  <si>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</si>
  <si>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</si>
  <si>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</si>
  <si>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</si>
  <si>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</si>
  <si>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</si>
  <si>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</si>
  <si>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</si>
  <si>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</si>
  <si>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</si>
  <si>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</si>
  <si>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</si>
  <si>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</si>
  <si>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</si>
  <si>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</si>
  <si>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</si>
  <si>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</si>
  <si>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</si>
  <si>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</si>
  <si>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</si>
  <si>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</si>
  <si>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</si>
  <si>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</si>
  <si>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</si>
  <si>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</si>
  <si>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</si>
  <si>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</si>
  <si>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</si>
  <si>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</si>
  <si>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</si>
  <si>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</si>
  <si>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</si>
  <si>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</si>
  <si>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</si>
  <si>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</si>
  <si>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</si>
  <si>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</si>
  <si>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</si>
  <si>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</si>
  <si>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</si>
  <si>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</si>
  <si>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</si>
  <si>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</si>
  <si>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</si>
  <si>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</si>
  <si>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</si>
  <si>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</si>
  <si>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</si>
  <si>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</si>
  <si>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</si>
  <si>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</si>
  <si>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</si>
  <si>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</si>
  <si>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</si>
  <si>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</si>
  <si>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</si>
  <si>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</si>
  <si>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</si>
  <si>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</si>
  <si>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</si>
  <si>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</si>
  <si>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</si>
  <si>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</si>
  <si>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</si>
  <si>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</si>
  <si>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</si>
  <si>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</si>
  <si>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</si>
  <si>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</si>
  <si>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</si>
  <si>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</si>
  <si>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</si>
  <si>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</si>
  <si>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</si>
  <si>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</si>
  <si>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</si>
  <si>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</si>
  <si>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</si>
  <si>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</si>
  <si>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</si>
  <si>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</si>
  <si>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</si>
  <si>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</si>
  <si>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</si>
  <si>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</si>
  <si>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</si>
  <si>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</si>
  <si>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</si>
  <si>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</si>
  <si>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</si>
  <si>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</si>
  <si>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</si>
  <si>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</si>
  <si>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</si>
  <si>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</si>
  <si>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</si>
  <si>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</si>
  <si>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</si>
  <si>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</si>
  <si>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</si>
  <si>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</si>
  <si>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</si>
  <si>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</si>
  <si>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</si>
  <si>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</si>
  <si>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</si>
  <si>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</si>
  <si>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</si>
  <si>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</si>
  <si>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</si>
  <si>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</si>
  <si>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</si>
  <si>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</si>
  <si>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</si>
  <si>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</si>
  <si>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</si>
  <si>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</si>
  <si>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</si>
  <si>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</si>
  <si>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</si>
  <si>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</si>
  <si>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</si>
  <si>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</si>
  <si>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</si>
  <si>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</si>
  <si>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</si>
  <si>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</si>
  <si>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</si>
  <si>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</si>
  <si>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</si>
  <si>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</si>
  <si>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</si>
  <si>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</si>
  <si>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</si>
  <si>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</si>
  <si>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</si>
  <si>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</si>
  <si>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</si>
  <si>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</si>
  <si>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</si>
  <si>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</si>
  <si>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</si>
  <si>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</si>
  <si>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</si>
  <si>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</si>
  <si>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</si>
  <si>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</si>
  <si>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</si>
  <si>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</si>
  <si>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</si>
  <si>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</si>
  <si>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</si>
  <si>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</si>
  <si>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</si>
  <si>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</si>
  <si>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</si>
  <si>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</si>
  <si>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</si>
  <si>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</si>
  <si>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</si>
  <si>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</si>
  <si>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</si>
  <si>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</si>
  <si>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</si>
  <si>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</si>
  <si>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</si>
  <si>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</si>
  <si>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</si>
  <si>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</si>
  <si>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</si>
  <si>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</si>
  <si>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</si>
  <si>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</si>
  <si>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</si>
  <si>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</si>
  <si>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</si>
  <si>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</si>
  <si>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</si>
  <si>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</si>
  <si>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</si>
  <si>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</si>
  <si>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</si>
  <si>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</si>
  <si>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</si>
  <si>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</si>
  <si>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</si>
  <si>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</si>
  <si>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</si>
  <si>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</si>
  <si>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</si>
  <si>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</si>
  <si>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</si>
  <si>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</si>
  <si>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</si>
  <si>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</si>
  <si>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</si>
  <si>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</si>
  <si>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</si>
  <si>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</si>
  <si>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</si>
  <si>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</si>
  <si>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</si>
  <si>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</si>
  <si>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</si>
  <si>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</si>
  <si>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</si>
  <si>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</si>
  <si>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</si>
  <si>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</si>
  <si>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</si>
  <si>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</si>
  <si>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</si>
  <si>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</si>
  <si>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</si>
  <si>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</si>
  <si>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</si>
  <si>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</si>
  <si>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</si>
  <si>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</si>
  <si>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</si>
  <si>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</si>
  <si>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</si>
  <si>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</si>
  <si>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</si>
  <si>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</si>
  <si>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</si>
  <si>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</si>
  <si>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</si>
  <si>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</si>
  <si>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</si>
  <si>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</si>
  <si>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</si>
  <si>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</si>
  <si>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</si>
  <si>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</si>
  <si>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</si>
  <si>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</si>
  <si>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</si>
  <si>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</si>
  <si>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</si>
  <si>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</si>
  <si>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</si>
  <si>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</si>
  <si>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</si>
  <si>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</si>
  <si>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</si>
  <si>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</si>
  <si>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</si>
  <si>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</si>
  <si>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</si>
  <si>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</si>
  <si>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</si>
  <si>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</si>
  <si>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</si>
  <si>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</si>
  <si>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</si>
  <si>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</si>
  <si>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</si>
  <si>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</si>
  <si>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</si>
  <si>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</si>
  <si>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</si>
  <si>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</si>
  <si>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</si>
  <si>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</si>
  <si>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</si>
  <si>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</si>
  <si>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</si>
  <si>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</si>
  <si>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</si>
  <si>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</si>
  <si>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</si>
  <si>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</si>
  <si>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</si>
  <si>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</si>
  <si>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</si>
  <si>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</si>
  <si>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</si>
  <si>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</si>
  <si>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</si>
  <si>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</si>
  <si>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</si>
  <si>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</si>
  <si>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</si>
  <si>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</si>
  <si>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</si>
  <si>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</si>
  <si>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</si>
  <si>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</si>
  <si>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</si>
  <si>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</si>
  <si>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</si>
  <si>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</si>
  <si>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</si>
  <si>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</si>
  <si>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</si>
  <si>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</si>
  <si>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</si>
  <si>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</si>
  <si>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</si>
  <si>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</si>
  <si>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</si>
  <si>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</si>
  <si>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</si>
  <si>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</si>
  <si>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</si>
  <si>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</si>
  <si>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</si>
  <si>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</si>
  <si>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</si>
  <si>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</si>
  <si>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</si>
  <si>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</si>
  <si>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</si>
  <si>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</si>
  <si>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</si>
  <si>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</si>
  <si>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</si>
  <si>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</si>
  <si>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</si>
  <si>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</si>
  <si>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</si>
  <si>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</si>
  <si>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</si>
  <si>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</si>
  <si>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</si>
  <si>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</si>
  <si>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</si>
  <si>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</si>
  <si>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</si>
  <si>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</si>
  <si>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</si>
  <si>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</si>
  <si>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</si>
  <si>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</si>
  <si>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</si>
  <si>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</si>
  <si>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</si>
  <si>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</si>
  <si>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</si>
  <si>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</si>
  <si>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</si>
  <si>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</si>
  <si>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</si>
  <si>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</si>
  <si>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</si>
  <si>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</si>
  <si>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</si>
  <si>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</si>
  <si>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</si>
  <si>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</si>
  <si>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</si>
  <si>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</si>
  <si>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</si>
  <si>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</si>
  <si>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</si>
  <si>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</si>
  <si>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</si>
  <si>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</si>
  <si>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</si>
  <si>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</si>
  <si>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</si>
  <si>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</si>
  <si>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</si>
  <si>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</si>
  <si>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</si>
  <si>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</si>
  <si>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</si>
  <si>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</si>
  <si>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</si>
  <si>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</si>
  <si>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</si>
  <si>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</si>
  <si>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</si>
  <si>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</si>
  <si>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</si>
  <si>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</si>
  <si>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</si>
  <si>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</si>
  <si>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</si>
  <si>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</si>
  <si>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</si>
  <si>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</si>
  <si>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</si>
  <si>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</si>
  <si>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</si>
  <si>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</si>
  <si>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</si>
  <si>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</si>
  <si>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</si>
  <si>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</si>
  <si>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</si>
  <si>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</si>
  <si>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</si>
  <si>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</si>
  <si>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</si>
  <si>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</si>
  <si>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</si>
  <si>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</si>
  <si>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</si>
  <si>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</si>
  <si>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</si>
  <si>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</si>
  <si>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</si>
  <si>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</si>
  <si>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</si>
  <si>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</si>
  <si>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</si>
  <si>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</si>
  <si>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</si>
  <si>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</si>
  <si>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</si>
  <si>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</si>
  <si>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</si>
  <si>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</si>
  <si>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</si>
  <si>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</si>
  <si>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</si>
  <si>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</si>
  <si>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</si>
  <si>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</si>
  <si>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</si>
  <si>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</si>
  <si>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</si>
  <si>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</si>
  <si>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</si>
  <si>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</si>
  <si>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</si>
  <si>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</si>
  <si>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</si>
  <si>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</si>
  <si>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</si>
  <si>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</si>
  <si>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</si>
  <si>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</si>
  <si>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</si>
  <si>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</si>
  <si>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</si>
  <si>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</si>
  <si>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</si>
  <si>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</si>
  <si>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</si>
  <si>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</si>
  <si>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</si>
  <si>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</si>
  <si>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</si>
  <si>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</si>
  <si>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</si>
  <si>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</si>
  <si>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</si>
  <si>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</si>
  <si>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</si>
  <si>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</si>
  <si>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</si>
  <si>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</si>
  <si>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</si>
  <si>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</si>
  <si>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</si>
  <si>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</si>
  <si>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</si>
  <si>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</si>
  <si>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</si>
  <si>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</si>
  <si>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</si>
  <si>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</si>
  <si>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</si>
  <si>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</si>
  <si>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</si>
  <si>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</si>
  <si>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</si>
  <si>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</si>
  <si>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</si>
  <si>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</si>
  <si>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</si>
  <si>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</si>
  <si>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</si>
  <si>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</si>
  <si>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</si>
  <si>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</si>
  <si>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</si>
  <si>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</si>
  <si>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</si>
  <si>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</si>
  <si>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</si>
  <si>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</si>
  <si>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</si>
  <si>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</si>
  <si>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</si>
  <si>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</si>
  <si>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</si>
  <si>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</si>
  <si>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</si>
  <si>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</si>
  <si>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</si>
  <si>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</si>
  <si>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</si>
  <si>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</si>
  <si>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</si>
  <si>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</si>
  <si>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</si>
  <si>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</si>
  <si>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</si>
  <si>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</si>
  <si>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</si>
  <si>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</si>
  <si>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</si>
  <si>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</si>
  <si>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</si>
  <si>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</si>
  <si>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</si>
  <si>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</si>
  <si>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</si>
  <si>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</si>
  <si>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</si>
  <si>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</si>
  <si>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</si>
  <si>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</si>
  <si>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</si>
  <si>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</si>
  <si>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</si>
  <si>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</si>
  <si>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</si>
  <si>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</si>
  <si>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</si>
  <si>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</si>
  <si>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</si>
  <si>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</si>
  <si>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</si>
  <si>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</si>
  <si>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</si>
  <si>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</si>
  <si>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</si>
  <si>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</si>
  <si>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</si>
  <si>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</si>
  <si>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</si>
  <si>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</si>
  <si>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</si>
  <si>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</si>
  <si>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</si>
  <si>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</si>
  <si>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</si>
  <si>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</si>
  <si>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</si>
  <si>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</si>
  <si>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</si>
  <si>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</si>
  <si>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</si>
  <si>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</si>
  <si>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</si>
  <si>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</si>
  <si>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</si>
  <si>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</si>
  <si>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</si>
  <si>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</si>
  <si>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</si>
  <si>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</si>
  <si>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</si>
  <si>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</si>
  <si>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</si>
  <si>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</si>
  <si>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</si>
  <si>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</si>
  <si>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</si>
  <si>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</si>
  <si>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</si>
  <si>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</si>
  <si>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</si>
  <si>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</si>
  <si>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</si>
  <si>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</si>
  <si>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</si>
  <si>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</si>
  <si>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</si>
  <si>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</si>
  <si>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</si>
  <si>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</si>
  <si>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</si>
  <si>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</si>
  <si>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</si>
  <si>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</si>
  <si>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</si>
  <si>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</si>
  <si>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</si>
  <si>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</si>
  <si>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</si>
  <si>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</si>
  <si>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</si>
  <si>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</si>
  <si>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</si>
  <si>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</si>
  <si>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</si>
  <si>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</si>
  <si>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</si>
  <si>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</si>
  <si>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</si>
  <si>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</si>
  <si>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</si>
  <si>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</si>
  <si>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</si>
  <si>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</si>
  <si>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</si>
  <si>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</si>
  <si>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</si>
  <si>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</si>
  <si>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</si>
  <si>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</si>
  <si>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</si>
  <si>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</si>
  <si>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</si>
  <si>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</si>
  <si>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</si>
  <si>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</si>
  <si>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</si>
  <si>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</si>
  <si>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</si>
  <si>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</si>
  <si>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</si>
  <si>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</si>
  <si>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</si>
  <si>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</si>
  <si>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</si>
  <si>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</si>
  <si>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</si>
  <si>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</si>
  <si>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</si>
  <si>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</si>
  <si>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</si>
  <si>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</si>
  <si>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</si>
  <si>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</si>
  <si>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</si>
  <si>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</si>
  <si>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</si>
  <si>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</si>
  <si>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</si>
  <si>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</si>
  <si>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</si>
  <si>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</si>
  <si>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</si>
  <si>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</si>
  <si>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</si>
  <si>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</si>
  <si>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</si>
  <si>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</si>
  <si>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</si>
  <si>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</si>
  <si>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</si>
  <si>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</si>
  <si>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</si>
  <si>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</si>
  <si>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</si>
  <si>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</si>
  <si>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</si>
  <si>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</si>
  <si>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</si>
  <si>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</si>
  <si>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</si>
  <si>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</si>
  <si>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</si>
  <si>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</si>
  <si>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</si>
  <si>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</si>
  <si>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</si>
  <si>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</si>
  <si>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</si>
  <si>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</si>
  <si>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</si>
  <si>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</si>
  <si>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</si>
  <si>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</si>
  <si>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</si>
  <si>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</si>
  <si>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</si>
  <si>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</si>
  <si>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</si>
  <si>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</si>
  <si>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</si>
  <si>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</si>
  <si>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</si>
  <si>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</si>
  <si>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</si>
  <si>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</si>
  <si>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</si>
  <si>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</si>
  <si>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</si>
  <si>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</si>
  <si>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</si>
  <si>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</si>
  <si>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</si>
  <si>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</si>
  <si>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</si>
  <si>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</si>
  <si>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</si>
  <si>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</si>
  <si>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</si>
  <si>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</si>
  <si>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</si>
  <si>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</si>
  <si>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</si>
  <si>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</si>
  <si>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</si>
  <si>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</si>
  <si>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</si>
  <si>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</si>
  <si>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</si>
  <si>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</si>
  <si>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</si>
  <si>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</si>
  <si>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</si>
  <si>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</si>
  <si>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</si>
  <si>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</si>
  <si>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</si>
  <si>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</si>
  <si>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</si>
  <si>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</si>
  <si>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</si>
  <si>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</si>
  <si>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</si>
  <si>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</si>
  <si>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</si>
  <si>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</si>
  <si>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</si>
  <si>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</si>
  <si>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</si>
  <si>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</si>
  <si>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</si>
  <si>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</si>
  <si>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</si>
  <si>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</si>
  <si>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</si>
  <si>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</si>
  <si>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</si>
  <si>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</si>
  <si>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</si>
  <si>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</si>
  <si>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</si>
  <si>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</si>
  <si>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</si>
  <si>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</si>
  <si>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</si>
  <si>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</si>
  <si>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</si>
  <si>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</si>
  <si>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</si>
  <si>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</si>
  <si>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</si>
  <si>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</si>
  <si>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</si>
  <si>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</si>
  <si>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</si>
  <si>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</si>
  <si>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</si>
  <si>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</si>
  <si>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</si>
  <si>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</si>
  <si>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</si>
  <si>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</si>
  <si>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</si>
  <si>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</si>
  <si>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</si>
  <si>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</si>
  <si>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</si>
  <si>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</si>
  <si>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</si>
  <si>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</si>
  <si>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</si>
  <si>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</si>
  <si>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</si>
  <si>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</si>
  <si>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</si>
  <si>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</si>
  <si>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</si>
  <si>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</si>
  <si>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</si>
  <si>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</si>
  <si>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</si>
  <si>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</si>
  <si>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</si>
  <si>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</si>
  <si>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</si>
  <si>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</si>
  <si>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</si>
  <si>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</si>
  <si>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</si>
  <si>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</si>
  <si>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</si>
  <si>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</si>
  <si>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</si>
  <si>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</si>
  <si>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</si>
  <si>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</si>
  <si>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</si>
  <si>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</si>
  <si>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</si>
  <si>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</si>
  <si>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</si>
  <si>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</si>
  <si>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</si>
  <si>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</si>
  <si>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</si>
  <si>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</si>
  <si>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</si>
  <si>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</si>
  <si>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</si>
  <si>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</si>
  <si>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</si>
  <si>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</si>
  <si>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</si>
  <si>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</si>
  <si>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</si>
  <si>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</si>
  <si>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</si>
  <si>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</si>
  <si>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</si>
  <si>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</si>
  <si>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</si>
  <si>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</si>
  <si>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</si>
  <si>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</si>
  <si>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</si>
  <si>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</si>
  <si>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</si>
  <si>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</si>
  <si>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</si>
  <si>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</si>
  <si>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</si>
  <si>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</si>
  <si>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</si>
  <si>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</si>
  <si>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</si>
  <si>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</si>
  <si>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</si>
  <si>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</si>
  <si>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</si>
  <si>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</si>
  <si>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</si>
  <si>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</si>
  <si>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</si>
  <si>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</si>
  <si>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</si>
  <si>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</si>
  <si>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</si>
  <si>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</si>
  <si>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</si>
  <si>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</si>
  <si>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</si>
  <si>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</si>
  <si>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</si>
  <si>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</si>
  <si>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</si>
  <si>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</si>
  <si>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</si>
  <si>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</si>
  <si>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</si>
  <si>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</si>
  <si>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</si>
  <si>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</si>
  <si>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</si>
  <si>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</si>
  <si>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</si>
  <si>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</si>
  <si>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</si>
  <si>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</si>
  <si>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</si>
  <si>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</si>
  <si>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</si>
  <si>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</si>
  <si>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</si>
  <si>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</si>
  <si>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</si>
  <si>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</si>
  <si>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</si>
  <si>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</si>
  <si>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</si>
  <si>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</si>
  <si>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</si>
  <si>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</si>
  <si>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</si>
  <si>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</si>
  <si>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</si>
  <si>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</si>
  <si>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</si>
  <si>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</si>
  <si>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</si>
  <si>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</si>
  <si>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</si>
  <si>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</si>
  <si>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</si>
  <si>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</si>
  <si>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</si>
  <si>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</si>
  <si>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</si>
  <si>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</si>
  <si>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</si>
  <si>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</si>
  <si>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</si>
  <si>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</si>
  <si>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</si>
  <si>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</si>
  <si>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</si>
  <si>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</si>
  <si>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</si>
  <si>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</si>
  <si>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</si>
  <si>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</si>
  <si>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</si>
  <si>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</si>
  <si>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</si>
  <si>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</si>
  <si>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</si>
  <si>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</si>
  <si>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</si>
  <si>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</si>
  <si>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</si>
  <si>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</si>
  <si>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</si>
  <si>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</si>
  <si>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</si>
  <si>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</si>
  <si>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</si>
  <si>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</si>
  <si>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</si>
  <si>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</si>
  <si>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</si>
  <si>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</si>
  <si>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</si>
  <si>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</si>
  <si>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</si>
  <si>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</si>
  <si>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</si>
  <si>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</si>
  <si>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</si>
  <si>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</si>
  <si>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</si>
  <si>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</si>
  <si>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</si>
  <si>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</si>
  <si>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</si>
  <si>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</si>
  <si>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</si>
  <si>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</si>
  <si>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</si>
  <si>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</si>
  <si>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</si>
  <si>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</si>
  <si>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</si>
  <si>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</si>
  <si>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</si>
  <si>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</si>
  <si>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</si>
  <si>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</si>
  <si>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</si>
  <si>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</si>
  <si>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</si>
  <si>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</si>
  <si>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</si>
  <si>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</si>
  <si>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</si>
  <si>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</si>
  <si>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</si>
  <si>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</si>
  <si>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</si>
  <si>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</si>
  <si>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</si>
  <si>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</si>
  <si>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</si>
  <si>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</si>
  <si>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</si>
  <si>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</si>
  <si>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</si>
  <si>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</si>
  <si>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</si>
  <si>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</si>
  <si>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</si>
  <si>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</si>
  <si>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</si>
  <si>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</si>
  <si>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</si>
  <si>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</si>
  <si>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</si>
  <si>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</si>
  <si>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</si>
  <si>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</si>
  <si>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</si>
  <si>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</si>
  <si>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</si>
  <si>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</si>
  <si>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</si>
  <si>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</si>
  <si>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</si>
  <si>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</si>
  <si>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</si>
  <si>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</si>
  <si>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</si>
  <si>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</si>
  <si>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</si>
  <si>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</si>
  <si>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</si>
  <si>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</si>
  <si>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</si>
  <si>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</si>
  <si>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</si>
  <si>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</si>
  <si>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</si>
  <si>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</si>
  <si>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</si>
  <si>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</si>
  <si>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</si>
  <si>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</si>
  <si>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</si>
  <si>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</si>
  <si>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</si>
  <si>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</si>
  <si>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</si>
  <si>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</si>
  <si>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</si>
  <si>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</si>
  <si>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</si>
  <si>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</si>
  <si>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</si>
  <si>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</si>
  <si>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</si>
  <si>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</si>
  <si>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</si>
  <si>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</si>
  <si>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</si>
  <si>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</si>
  <si>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</si>
  <si>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</si>
  <si>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</si>
  <si>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</si>
  <si>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</si>
  <si>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</si>
  <si>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</si>
  <si>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</si>
  <si>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</si>
  <si>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</si>
  <si>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</si>
  <si>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</si>
  <si>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</si>
  <si>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</si>
  <si>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</si>
  <si>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</si>
  <si>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</si>
  <si>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</si>
  <si>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</si>
  <si>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</si>
  <si>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</si>
  <si>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</si>
  <si>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</si>
  <si>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</si>
  <si>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</si>
  <si>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</si>
  <si>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</si>
  <si>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</si>
  <si>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</si>
  <si>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</si>
  <si>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</si>
  <si>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</si>
  <si>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</si>
  <si>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</si>
  <si>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</si>
  <si>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</si>
  <si>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</si>
  <si>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</si>
  <si>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</si>
  <si>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</si>
  <si>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</si>
  <si>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</si>
  <si>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</si>
  <si>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</si>
  <si>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</si>
  <si>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</si>
  <si>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</si>
  <si>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</si>
  <si>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</si>
  <si>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</si>
  <si>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</si>
  <si>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</si>
  <si>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</si>
  <si>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</si>
  <si>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</si>
  <si>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</si>
  <si>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</si>
  <si>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</si>
  <si>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</si>
  <si>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</si>
  <si>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</si>
  <si>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</si>
  <si>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</si>
  <si>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</si>
  <si>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</si>
  <si>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</si>
  <si>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</si>
  <si>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</si>
  <si>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</si>
  <si>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</si>
  <si>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</si>
  <si>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</si>
  <si>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</si>
  <si>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</si>
  <si>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</si>
  <si>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</si>
  <si>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</si>
  <si>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</si>
  <si>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</si>
  <si>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</si>
  <si>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</si>
  <si>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</si>
  <si>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</si>
  <si>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</si>
  <si>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</si>
  <si>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</si>
  <si>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</si>
  <si>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</si>
  <si>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</si>
  <si>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</si>
  <si>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</si>
  <si>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</si>
  <si>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</si>
  <si>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</si>
  <si>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</si>
  <si>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</si>
  <si>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</si>
  <si>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</si>
  <si>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</si>
  <si>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</si>
  <si>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</si>
  <si>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</si>
  <si>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</si>
  <si>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</si>
  <si>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</si>
  <si>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</si>
  <si>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</si>
  <si>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</si>
  <si>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</si>
  <si>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</si>
  <si>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</si>
  <si>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</si>
  <si>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</si>
  <si>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</si>
  <si>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</si>
  <si>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</si>
  <si>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</si>
  <si>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</si>
  <si>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</si>
  <si>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</si>
  <si>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</si>
  <si>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</si>
  <si>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</si>
  <si>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</si>
  <si>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</si>
  <si>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</si>
  <si>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</si>
  <si>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</si>
  <si>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</si>
  <si>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</si>
  <si>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</si>
  <si>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</si>
  <si>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</si>
  <si>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</si>
  <si>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</si>
  <si>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</si>
  <si>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</si>
  <si>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</si>
  <si>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</si>
  <si>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</si>
  <si>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</si>
  <si>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</si>
  <si>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</si>
  <si>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</si>
  <si>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</si>
  <si>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</si>
  <si>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</si>
  <si>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</si>
  <si>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</si>
  <si>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</si>
  <si>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</si>
  <si>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</si>
  <si>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</si>
  <si>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</si>
  <si>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</si>
  <si>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</si>
  <si>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</si>
  <si>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</si>
  <si>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</si>
  <si>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</si>
  <si>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</si>
  <si>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</si>
  <si>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</si>
  <si>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</si>
  <si>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</si>
  <si>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</si>
  <si>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</si>
  <si>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</si>
  <si>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</si>
  <si>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</si>
  <si>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</si>
  <si>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</si>
  <si>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</si>
  <si>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</si>
  <si>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</si>
  <si>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</si>
  <si>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</si>
  <si>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</si>
  <si>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</si>
  <si>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</si>
  <si>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</si>
  <si>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</si>
  <si>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</si>
  <si>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</si>
  <si>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</si>
  <si>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</si>
  <si>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</si>
  <si>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</si>
  <si>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</si>
  <si>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</si>
  <si>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</si>
  <si>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</si>
  <si>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</si>
  <si>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</si>
  <si>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</si>
  <si>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</si>
  <si>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</si>
  <si>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</si>
  <si>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</si>
  <si>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</si>
  <si>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</si>
  <si>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</si>
  <si>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</si>
  <si>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</si>
  <si>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</si>
  <si>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</si>
  <si>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</si>
  <si>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</si>
  <si>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</si>
  <si>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</si>
  <si>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</si>
  <si>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</si>
  <si>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</si>
  <si>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</si>
  <si>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</si>
  <si>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</si>
  <si>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</si>
  <si>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</si>
  <si>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</si>
  <si>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</si>
  <si>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</si>
  <si>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</si>
  <si>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</si>
  <si>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</si>
  <si>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</si>
  <si>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</si>
  <si>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</si>
  <si>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</si>
  <si>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</si>
  <si>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</si>
  <si>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</si>
  <si>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</si>
  <si>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</si>
  <si>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</si>
  <si>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</si>
  <si>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</si>
  <si>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</si>
  <si>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</si>
  <si>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</si>
  <si>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</si>
  <si>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</si>
  <si>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</si>
  <si>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</si>
  <si>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</si>
  <si>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</si>
  <si>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</si>
  <si>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</si>
  <si>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</si>
  <si>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</si>
  <si>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</si>
  <si>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</si>
  <si>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</si>
  <si>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</si>
  <si>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</si>
  <si>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</si>
  <si>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</si>
  <si>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</si>
  <si>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</si>
  <si>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</si>
  <si>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</si>
  <si>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</si>
  <si>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</si>
  <si>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</si>
  <si>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</si>
  <si>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</si>
  <si>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</si>
  <si>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</si>
  <si>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</si>
  <si>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</si>
  <si>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</si>
  <si>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</si>
  <si>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</si>
  <si>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</si>
  <si>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</si>
  <si>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</si>
  <si>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</si>
  <si>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</si>
  <si>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</si>
  <si>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</si>
  <si>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</si>
  <si>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</si>
  <si>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</si>
  <si>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</si>
  <si>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</si>
  <si>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</si>
  <si>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</si>
  <si>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</si>
  <si>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</si>
  <si>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</si>
  <si>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</si>
  <si>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</si>
  <si>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</si>
  <si>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</si>
  <si>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</si>
  <si>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</si>
  <si>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</si>
  <si>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</si>
  <si>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</si>
  <si>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</si>
  <si>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</si>
  <si>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</si>
  <si>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</si>
  <si>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</si>
  <si>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</si>
  <si>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</si>
  <si>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</si>
  <si>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</si>
  <si>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</si>
  <si>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</si>
  <si>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</si>
  <si>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</si>
  <si>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</si>
  <si>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</si>
  <si>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</si>
  <si>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</si>
  <si>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</si>
  <si>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</si>
  <si>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</si>
  <si>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</si>
  <si>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</si>
  <si>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</si>
  <si>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</si>
  <si>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</si>
  <si>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</si>
  <si>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</si>
  <si>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</si>
  <si>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</si>
  <si>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</si>
  <si>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</si>
  <si>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</si>
  <si>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</si>
  <si>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</si>
  <si>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</si>
  <si>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</si>
  <si>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</si>
  <si>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</si>
  <si>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</si>
  <si>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</si>
  <si>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</si>
  <si>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</si>
  <si>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</si>
  <si>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</si>
  <si>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</si>
  <si>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</si>
  <si>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</si>
  <si>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</si>
  <si>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</si>
  <si>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</si>
  <si>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</si>
  <si>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</si>
  <si>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</si>
  <si>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</si>
  <si>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</si>
  <si>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</si>
  <si>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</si>
  <si>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</si>
  <si>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</si>
  <si>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</si>
  <si>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</si>
  <si>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</si>
  <si>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</si>
  <si>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</si>
  <si>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</si>
  <si>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</si>
  <si>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</si>
  <si>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</si>
  <si>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</si>
  <si>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</si>
  <si>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</si>
  <si>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</si>
  <si>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</si>
  <si>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</si>
  <si>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</si>
  <si>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</si>
  <si>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</si>
  <si>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</si>
  <si>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</si>
  <si>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</si>
  <si>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</si>
  <si>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</si>
  <si>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</si>
  <si>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</si>
  <si>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</si>
  <si>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</si>
  <si>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</si>
  <si>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</si>
  <si>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</si>
  <si>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</si>
  <si>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</si>
  <si>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</si>
  <si>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</si>
  <si>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</si>
  <si>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</si>
  <si>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</si>
  <si>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</si>
  <si>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</si>
  <si>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</si>
  <si>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</si>
  <si>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</si>
  <si>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</si>
  <si>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</si>
  <si>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</si>
  <si>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</si>
  <si>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</si>
  <si>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</si>
  <si>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</si>
  <si>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</si>
  <si>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</si>
  <si>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</si>
  <si>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</si>
  <si>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</si>
  <si>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</si>
  <si>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</si>
  <si>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</si>
  <si>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</si>
  <si>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</si>
  <si>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</si>
  <si>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</si>
  <si>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</si>
  <si>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</si>
  <si>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</si>
  <si>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</si>
  <si>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</si>
  <si>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</si>
  <si>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</si>
  <si>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</si>
  <si>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</si>
  <si>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</si>
  <si>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</si>
  <si>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</si>
  <si>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</si>
  <si>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</si>
  <si>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</si>
  <si>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</si>
  <si>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</si>
  <si>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</si>
  <si>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</si>
  <si>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</si>
  <si>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</si>
  <si>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</si>
  <si>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</si>
  <si>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</si>
  <si>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</si>
  <si>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</si>
  <si>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</si>
  <si>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</si>
  <si>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</si>
  <si>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</si>
  <si>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</si>
  <si>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</si>
  <si>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</si>
  <si>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</si>
  <si>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</si>
  <si>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</si>
  <si>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</si>
  <si>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</si>
  <si>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</si>
  <si>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</si>
  <si>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</si>
  <si>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</si>
  <si>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</si>
  <si>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</si>
  <si>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</si>
  <si>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</si>
  <si>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</si>
  <si>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</si>
  <si>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</si>
  <si>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</si>
  <si>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</si>
  <si>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</si>
  <si>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</si>
  <si>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</si>
  <si>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</si>
  <si>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</si>
  <si>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</si>
  <si>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</si>
  <si>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</si>
  <si>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</si>
  <si>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</si>
  <si>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</si>
  <si>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</si>
  <si>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</si>
  <si>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</si>
  <si>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</si>
  <si>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</si>
  <si>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</si>
  <si>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</si>
  <si>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</si>
  <si>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</si>
  <si>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</si>
  <si>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</si>
  <si>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</si>
  <si>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</si>
  <si>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</si>
  <si>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</si>
  <si>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</si>
  <si>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</si>
  <si>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</si>
  <si>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</si>
  <si>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</si>
  <si>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</si>
  <si>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</si>
  <si>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</si>
  <si>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</si>
  <si>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</si>
  <si>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</si>
  <si>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</si>
  <si>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</si>
  <si>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</si>
  <si>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</si>
  <si>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</si>
  <si>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</si>
  <si>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</si>
  <si>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</si>
  <si>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</si>
  <si>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</si>
  <si>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</si>
  <si>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</si>
  <si>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</si>
  <si>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</si>
  <si>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</si>
  <si>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</si>
  <si>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</si>
  <si>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</si>
  <si>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</si>
  <si>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</si>
  <si>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</si>
  <si>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</si>
  <si>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</si>
  <si>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</si>
  <si>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</si>
  <si>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</si>
  <si>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</si>
  <si>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</si>
  <si>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</si>
  <si>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</si>
  <si>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</si>
  <si>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</si>
  <si>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</si>
  <si>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</si>
  <si>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</si>
  <si>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</si>
  <si>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</si>
  <si>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</si>
  <si>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</si>
  <si>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</si>
  <si>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</si>
  <si>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</si>
  <si>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</si>
  <si>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</si>
  <si>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</si>
  <si>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</si>
  <si>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</si>
  <si>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</si>
  <si>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</si>
  <si>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</si>
  <si>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</si>
  <si>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</si>
  <si>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</si>
  <si>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</si>
  <si>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</si>
  <si>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</si>
  <si>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</si>
  <si>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</si>
  <si>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</si>
  <si>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</si>
  <si>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</si>
  <si>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</si>
  <si>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</si>
  <si>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</si>
  <si>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</si>
  <si>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</si>
  <si>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</si>
  <si>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</si>
  <si>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</si>
  <si>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</si>
  <si>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</si>
  <si>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</si>
  <si>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</si>
  <si>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</si>
  <si>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</si>
  <si>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</si>
  <si>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</si>
  <si>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</si>
  <si>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</si>
  <si>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</si>
  <si>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</si>
  <si>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</si>
  <si>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</si>
  <si>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</si>
  <si>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</si>
  <si>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</si>
  <si>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</si>
  <si>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</si>
  <si>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</si>
  <si>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</si>
  <si>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</si>
  <si>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</si>
  <si>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</si>
  <si>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</si>
  <si>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</si>
  <si>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</si>
  <si>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</si>
  <si>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</si>
  <si>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</si>
  <si>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</si>
  <si>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</si>
  <si>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</si>
  <si>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</si>
  <si>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</si>
  <si>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</si>
  <si>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</si>
  <si>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</si>
  <si>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</si>
  <si>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</si>
  <si>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</si>
  <si>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</si>
  <si>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</si>
  <si>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</si>
  <si>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</si>
  <si>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</si>
  <si>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</si>
  <si>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</si>
  <si>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</si>
  <si>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</si>
  <si>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</si>
  <si>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</si>
  <si>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</si>
  <si>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</si>
  <si>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</si>
  <si>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</si>
  <si>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</si>
  <si>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</si>
  <si>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</si>
  <si>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</si>
  <si>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</si>
  <si>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</si>
  <si>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</si>
  <si>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</si>
  <si>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</si>
  <si>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</si>
  <si>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</si>
  <si>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</si>
  <si>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</si>
  <si>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</si>
  <si>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</si>
  <si>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</si>
  <si>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</si>
  <si>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</si>
  <si>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</si>
  <si>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</si>
  <si>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</si>
  <si>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</si>
  <si>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</si>
  <si>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</si>
  <si>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</si>
  <si>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</si>
  <si>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</si>
  <si>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</si>
  <si>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</si>
  <si>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</si>
  <si>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</si>
  <si>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</si>
  <si>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</si>
  <si>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</si>
  <si>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</si>
  <si>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</si>
  <si>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</si>
  <si>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</si>
  <si>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</si>
  <si>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</si>
  <si>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</si>
  <si>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</si>
  <si>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</si>
  <si>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</si>
  <si>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</si>
  <si>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</si>
  <si>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</si>
  <si>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</si>
  <si>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</si>
  <si>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</si>
  <si>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</si>
  <si>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</si>
  <si>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</si>
  <si>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</si>
  <si>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</si>
  <si>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</si>
  <si>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</si>
  <si>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</si>
  <si>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</si>
  <si>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</si>
  <si>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</si>
  <si>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</si>
  <si>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</si>
  <si>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</si>
  <si>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</si>
  <si>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</si>
  <si>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</si>
  <si>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</si>
  <si>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</si>
  <si>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</si>
  <si>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</si>
  <si>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</si>
  <si>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</si>
  <si>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</si>
  <si>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</si>
  <si>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</si>
  <si>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</si>
  <si>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</si>
  <si>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</si>
  <si>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</si>
  <si>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</si>
  <si>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</si>
  <si>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</si>
  <si>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</si>
  <si>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</si>
  <si>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</si>
  <si>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</si>
  <si>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</si>
  <si>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</si>
  <si>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</si>
  <si>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</si>
  <si>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</si>
  <si>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</si>
  <si>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</si>
  <si>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</si>
  <si>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</si>
  <si>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</si>
  <si>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</si>
  <si>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</si>
  <si>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</si>
  <si>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</si>
  <si>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</si>
  <si>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</si>
  <si>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</si>
  <si>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</si>
  <si>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</si>
  <si>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</si>
  <si>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</si>
  <si>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</si>
  <si>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</si>
  <si>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</si>
  <si>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</si>
  <si>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</si>
  <si>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</si>
  <si>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</si>
  <si>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</si>
  <si>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</si>
  <si>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</si>
  <si>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</si>
  <si>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</si>
  <si>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</si>
  <si>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</si>
  <si>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</si>
  <si>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</si>
  <si>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</si>
  <si>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</si>
  <si>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</si>
  <si>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</si>
  <si>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</si>
  <si>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</si>
  <si>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</si>
  <si>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</si>
  <si>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</si>
  <si>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</si>
  <si>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</si>
  <si>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</si>
  <si>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</si>
  <si>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</si>
  <si>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</si>
  <si>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</si>
  <si>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</si>
  <si>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</si>
  <si>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</si>
  <si>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</si>
  <si>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</si>
  <si>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</si>
  <si>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</si>
  <si>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</si>
  <si>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</si>
  <si>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</si>
  <si>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</si>
  <si>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</si>
  <si>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</si>
  <si>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</si>
  <si>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</si>
  <si>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</si>
  <si>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</si>
  <si>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</si>
  <si>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</si>
  <si>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</si>
  <si>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</si>
  <si>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</si>
  <si>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</si>
  <si>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</si>
  <si>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</si>
  <si>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</si>
  <si>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</si>
  <si>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</si>
  <si>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</si>
  <si>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</si>
  <si>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</si>
  <si>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</si>
  <si>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</si>
  <si>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</si>
  <si>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</si>
  <si>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</si>
  <si>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</si>
  <si>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</si>
  <si>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</si>
  <si>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</si>
  <si>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</si>
  <si>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</si>
  <si>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</si>
  <si>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</si>
  <si>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</si>
  <si>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</si>
  <si>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</si>
  <si>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</si>
  <si>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</si>
  <si>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</si>
  <si>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</si>
  <si>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</si>
  <si>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</si>
  <si>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</si>
  <si>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</si>
  <si>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</si>
  <si>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</si>
  <si>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</si>
  <si>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</si>
  <si>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</si>
  <si>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</si>
  <si>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</si>
  <si>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</si>
  <si>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</si>
  <si>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</si>
  <si>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</si>
  <si>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</si>
  <si>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</si>
  <si>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</si>
  <si>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</si>
  <si>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</si>
  <si>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</si>
  <si>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</si>
  <si>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</si>
  <si>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</si>
  <si>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</si>
  <si>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</si>
  <si>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</si>
  <si>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</si>
  <si>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</si>
  <si>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</si>
  <si>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</si>
  <si>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</si>
  <si>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</si>
  <si>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</si>
  <si>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</si>
  <si>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</si>
  <si>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</si>
  <si>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</si>
  <si>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</si>
  <si>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</si>
  <si>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</si>
  <si>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</si>
  <si>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</si>
  <si>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</si>
  <si>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</si>
  <si>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</si>
  <si>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</si>
  <si>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</si>
  <si>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</si>
  <si>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</si>
  <si>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</si>
  <si>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</si>
  <si>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</si>
  <si>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</si>
  <si>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</si>
  <si>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</si>
  <si>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</si>
  <si>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</si>
  <si>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</si>
  <si>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</si>
  <si>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</si>
  <si>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</si>
  <si>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</si>
  <si>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</si>
  <si>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</si>
  <si>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</si>
  <si>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</si>
  <si>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</si>
  <si>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</si>
  <si>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</si>
  <si>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</si>
  <si>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</si>
  <si>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</si>
  <si>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</si>
  <si>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</si>
  <si>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</si>
  <si>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</si>
  <si>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</si>
  <si>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</si>
  <si>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</si>
  <si>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</si>
  <si>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</si>
  <si>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</si>
  <si>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</si>
  <si>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</si>
  <si>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</si>
  <si>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</si>
  <si>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</si>
  <si>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</si>
  <si>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</si>
  <si>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</si>
  <si>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</si>
  <si>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</si>
  <si>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</si>
  <si>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</si>
  <si>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</si>
  <si>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</si>
  <si>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</si>
  <si>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</si>
  <si>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</si>
  <si>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</si>
  <si>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</si>
  <si>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</si>
  <si>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</si>
  <si>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</si>
  <si>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</si>
  <si>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</si>
  <si>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</si>
  <si>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</si>
  <si>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</si>
  <si>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</si>
  <si>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</si>
  <si>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</si>
  <si>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</si>
  <si>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</si>
  <si>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</si>
  <si>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</si>
  <si>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</si>
  <si>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</si>
  <si>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</si>
  <si>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</si>
  <si>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</si>
  <si>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</si>
  <si>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</si>
  <si>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</si>
  <si>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</si>
  <si>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</si>
  <si>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</si>
  <si>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</si>
  <si>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</si>
  <si>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</si>
  <si>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</si>
  <si>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</si>
  <si>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</si>
  <si>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</si>
  <si>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</si>
  <si>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</si>
  <si>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</si>
  <si>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</si>
  <si>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</si>
  <si>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</si>
  <si>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</si>
  <si>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</si>
  <si>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</si>
  <si>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</si>
  <si>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</si>
  <si>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</si>
  <si>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</si>
  <si>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</si>
  <si>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</si>
  <si>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</si>
  <si>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</si>
  <si>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</si>
  <si>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</si>
  <si>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</si>
  <si>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</si>
  <si>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</si>
  <si>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</si>
  <si>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</si>
  <si>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</si>
  <si>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</si>
  <si>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</si>
  <si>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</si>
  <si>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</si>
  <si>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</si>
  <si>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</si>
  <si>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</si>
  <si>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</si>
  <si>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</si>
  <si>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</si>
  <si>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</si>
  <si>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</si>
  <si>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</si>
  <si>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</si>
  <si>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</si>
  <si>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</si>
  <si>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</si>
  <si>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</si>
  <si>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</si>
  <si>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</si>
  <si>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</si>
  <si>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</si>
  <si>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</si>
  <si>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</si>
  <si>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</si>
  <si>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</si>
  <si>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</si>
  <si>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</si>
  <si>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</si>
  <si>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</si>
  <si>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</si>
  <si>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</si>
  <si>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</si>
  <si>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</si>
  <si>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</si>
  <si>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</si>
  <si>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</si>
  <si>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</si>
  <si>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</si>
  <si>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</si>
  <si>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</si>
  <si>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</si>
  <si>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</si>
  <si>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</si>
  <si>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</si>
  <si>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</si>
  <si>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</si>
  <si>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</si>
  <si>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</si>
  <si>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</si>
  <si>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</si>
  <si>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</si>
  <si>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</si>
  <si>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</si>
  <si>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</si>
  <si>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</si>
  <si>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</si>
  <si>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</si>
  <si>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</si>
  <si>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</si>
  <si>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</si>
  <si>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</si>
  <si>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</si>
  <si>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</si>
  <si>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</si>
  <si>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</si>
  <si>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</si>
  <si>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</si>
  <si>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</si>
  <si>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</si>
  <si>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</si>
  <si>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</si>
  <si>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</si>
  <si>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</si>
  <si>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</si>
  <si>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</si>
  <si>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</si>
  <si>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</si>
  <si>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</si>
  <si>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</si>
  <si>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</si>
  <si>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</si>
  <si>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</si>
  <si>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</si>
  <si>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</si>
  <si>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</si>
  <si>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</si>
  <si>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</si>
  <si>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</si>
  <si>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</si>
  <si>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</si>
  <si>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</si>
  <si>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</si>
  <si>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</si>
  <si>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</si>
  <si>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</si>
  <si>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</si>
  <si>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</si>
  <si>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</si>
  <si>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</si>
  <si>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</si>
  <si>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</si>
  <si>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</si>
  <si>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</si>
  <si>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</si>
  <si>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</si>
  <si>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</si>
  <si>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</si>
  <si>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</si>
  <si>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</si>
  <si>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</si>
  <si>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</si>
  <si>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</si>
  <si>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</si>
  <si>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</si>
  <si>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</si>
  <si>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</si>
  <si>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</si>
  <si>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</si>
  <si>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</si>
  <si>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</si>
  <si>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</si>
  <si>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</si>
  <si>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</si>
  <si>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</si>
  <si>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</si>
  <si>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</si>
  <si>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</si>
  <si>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</si>
  <si>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</si>
  <si>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</si>
  <si>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</si>
  <si>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</si>
  <si>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</si>
  <si>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</si>
  <si>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</si>
  <si>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</si>
  <si>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</si>
  <si>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</si>
  <si>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</si>
  <si>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</si>
  <si>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</si>
  <si>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</si>
  <si>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</si>
  <si>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</si>
  <si>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</si>
  <si>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</si>
  <si>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</si>
  <si>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</si>
  <si>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</si>
  <si>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</si>
  <si>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</si>
  <si>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</si>
  <si>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</si>
  <si>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</si>
  <si>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</si>
  <si>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</si>
  <si>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</si>
  <si>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</si>
  <si>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</si>
  <si>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</si>
  <si>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</si>
  <si>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</si>
  <si>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</si>
  <si>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</si>
  <si>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</si>
  <si>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</si>
  <si>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</si>
  <si>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</si>
  <si>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</si>
  <si>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</si>
  <si>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</si>
  <si>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</si>
  <si>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</si>
  <si>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</si>
  <si>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</si>
  <si>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</si>
  <si>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</si>
  <si>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</si>
  <si>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</si>
  <si>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</si>
  <si>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</si>
  <si>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</si>
  <si>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</si>
  <si>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</si>
  <si>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</si>
  <si>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</si>
  <si>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</si>
  <si>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</si>
  <si>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</si>
  <si>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</si>
  <si>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</si>
  <si>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</si>
  <si>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</si>
  <si>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</si>
  <si>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</si>
  <si>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</si>
  <si>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</si>
  <si>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</si>
  <si>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</si>
  <si>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</si>
  <si>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</si>
  <si>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</si>
  <si>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</si>
  <si>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</si>
  <si>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</si>
  <si>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</si>
  <si>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</si>
  <si>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</si>
  <si>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</si>
  <si>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</si>
  <si>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</si>
  <si>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</si>
  <si>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</si>
  <si>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</si>
  <si>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</si>
  <si>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</si>
  <si>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</si>
  <si>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</si>
  <si>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</si>
  <si>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</si>
  <si>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</si>
  <si>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</si>
  <si>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</si>
  <si>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</si>
  <si>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</si>
  <si>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</si>
  <si>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</si>
  <si>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</si>
  <si>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</si>
  <si>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</si>
  <si>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</si>
  <si>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</si>
  <si>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</si>
  <si>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</si>
  <si>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</si>
  <si>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</si>
  <si>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</si>
  <si>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</si>
  <si>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</si>
  <si>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</si>
  <si>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</si>
  <si>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</si>
  <si>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</si>
  <si>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</si>
  <si>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</si>
  <si>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</si>
  <si>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</si>
  <si>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</si>
  <si>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</si>
  <si>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</si>
  <si>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</si>
  <si>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</si>
  <si>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</si>
  <si>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</si>
  <si>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</si>
  <si>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</si>
  <si>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</si>
  <si>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</si>
  <si>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</si>
  <si>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</si>
  <si>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</si>
  <si>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</si>
  <si>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</si>
  <si>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</si>
  <si>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</si>
  <si>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</si>
  <si>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</si>
  <si>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</si>
  <si>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</si>
  <si>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</si>
  <si>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</si>
  <si>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</si>
  <si>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</si>
  <si>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</si>
  <si>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</si>
  <si>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</si>
  <si>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</si>
  <si>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</si>
  <si>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</si>
  <si>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</si>
  <si>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</si>
  <si>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</si>
  <si>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</si>
  <si>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</si>
  <si>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</si>
  <si>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</si>
  <si>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</si>
  <si>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</si>
  <si>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</si>
  <si>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</si>
  <si>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</si>
  <si>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</si>
  <si>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</si>
  <si>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</si>
  <si>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</si>
  <si>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</si>
  <si>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</si>
  <si>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</si>
  <si>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</si>
  <si>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</si>
  <si>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</si>
  <si>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</si>
  <si>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</si>
  <si>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</si>
  <si>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</si>
  <si>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</si>
  <si>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</si>
  <si>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</si>
  <si>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</si>
  <si>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</si>
  <si>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</si>
  <si>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</si>
  <si>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</si>
  <si>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</si>
  <si>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</si>
  <si>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</si>
  <si>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</si>
  <si>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</si>
  <si>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</si>
  <si>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</si>
  <si>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</si>
  <si>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</si>
  <si>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</si>
  <si>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</si>
  <si>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</si>
  <si>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</si>
  <si>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</si>
  <si>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</si>
  <si>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</si>
  <si>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</si>
  <si>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</si>
  <si>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</si>
  <si>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</si>
  <si>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</si>
  <si>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</si>
  <si>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</si>
  <si>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</si>
  <si>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</si>
  <si>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</si>
  <si>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</si>
  <si>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</si>
  <si>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</si>
  <si>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</si>
  <si>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</si>
  <si>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</si>
  <si>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</si>
  <si>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</si>
  <si>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</si>
  <si>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</si>
  <si>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</si>
  <si>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</si>
  <si>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</si>
  <si>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</si>
  <si>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</si>
  <si>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</si>
  <si>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</si>
  <si>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</si>
  <si>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</si>
  <si>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</si>
  <si>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</si>
  <si>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</si>
  <si>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</si>
  <si>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</si>
  <si>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</si>
  <si>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</si>
  <si>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</si>
  <si>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</si>
  <si>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</si>
  <si>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</si>
  <si>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</si>
  <si>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</si>
  <si>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</si>
  <si>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</si>
  <si>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</si>
  <si>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</si>
  <si>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</si>
  <si>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</si>
  <si>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</si>
  <si>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</si>
  <si>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</si>
  <si>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</si>
  <si>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</si>
  <si>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</si>
  <si>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</si>
  <si>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</si>
  <si>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</si>
  <si>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</si>
  <si>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</si>
  <si>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</si>
  <si>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</si>
  <si>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</si>
  <si>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</si>
  <si>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</si>
  <si>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</si>
  <si>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</si>
  <si>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</si>
  <si>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</si>
  <si>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</si>
  <si>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</si>
  <si>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</si>
  <si>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</si>
  <si>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</si>
  <si>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</si>
  <si>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</si>
  <si>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</si>
  <si>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</si>
  <si>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</si>
  <si>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</si>
  <si>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</si>
  <si>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</si>
  <si>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</si>
  <si>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</si>
  <si>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</si>
  <si>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</si>
  <si>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</si>
  <si>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</si>
  <si>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</si>
  <si>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</si>
  <si>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</si>
  <si>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</si>
  <si>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</si>
  <si>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</si>
  <si>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</si>
  <si>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</si>
  <si>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</si>
  <si>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</si>
  <si>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</si>
  <si>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</si>
  <si>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</si>
  <si>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</si>
  <si>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</si>
  <si>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</si>
  <si>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</si>
  <si>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</si>
  <si>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</si>
  <si>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</si>
  <si>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</si>
  <si>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</si>
  <si>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</si>
  <si>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</si>
  <si>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</si>
  <si>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</si>
  <si>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</si>
  <si>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</si>
  <si>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</si>
  <si>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</si>
  <si>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</si>
  <si>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</si>
  <si>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</si>
  <si>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</si>
  <si>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</si>
  <si>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</si>
  <si>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</si>
  <si>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</si>
  <si>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</si>
  <si>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</si>
  <si>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</si>
  <si>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</si>
  <si>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</si>
  <si>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</si>
  <si>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</si>
  <si>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</si>
  <si>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</si>
  <si>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</si>
  <si>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</si>
  <si>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</si>
  <si>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</si>
  <si>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</si>
  <si>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</si>
  <si>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</si>
  <si>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</si>
  <si>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</si>
  <si>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</si>
  <si>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</si>
  <si>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</si>
  <si>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</si>
  <si>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</si>
  <si>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</si>
  <si>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</si>
  <si>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</si>
  <si>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</si>
  <si>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</si>
  <si>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</si>
  <si>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</si>
  <si>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</si>
  <si>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</si>
  <si>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</si>
  <si>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</si>
  <si>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</si>
  <si>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</si>
  <si>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</si>
  <si>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</si>
  <si>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</si>
  <si>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</si>
  <si>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</si>
  <si>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</si>
  <si>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</si>
  <si>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</si>
  <si>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</si>
  <si>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</si>
  <si>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</si>
  <si>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</si>
  <si>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</si>
  <si>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</si>
  <si>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</si>
  <si>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</si>
  <si>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</si>
  <si>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</si>
  <si>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</si>
  <si>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</si>
  <si>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</si>
  <si>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</si>
  <si>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</si>
  <si>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</si>
  <si>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</si>
  <si>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</si>
  <si>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</si>
  <si>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</si>
  <si>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</si>
  <si>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</si>
  <si>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</si>
  <si>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</si>
  <si>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</si>
  <si>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</si>
  <si>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</si>
  <si>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</si>
  <si>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</si>
  <si>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</si>
  <si>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</si>
  <si>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</si>
  <si>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</si>
  <si>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</si>
  <si>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</si>
  <si>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</si>
  <si>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</si>
  <si>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</si>
  <si>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</si>
  <si>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</si>
  <si>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</si>
  <si>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</si>
  <si>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</si>
  <si>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</si>
  <si>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</si>
  <si>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</si>
  <si>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</si>
  <si>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</si>
  <si>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</si>
  <si>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</si>
  <si>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</si>
  <si>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</si>
  <si>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</si>
  <si>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</si>
  <si>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</si>
  <si>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</si>
  <si>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</si>
  <si>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</si>
  <si>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</si>
  <si>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</si>
  <si>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</si>
  <si>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</si>
  <si>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</si>
  <si>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</si>
  <si>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</si>
  <si>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</si>
  <si>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</si>
  <si>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</si>
  <si>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</si>
  <si>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</si>
  <si>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</si>
  <si>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</si>
  <si>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</si>
  <si>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</si>
  <si>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</si>
  <si>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</si>
  <si>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</si>
  <si>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</si>
  <si>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</si>
  <si>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</si>
  <si>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</si>
  <si>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</si>
  <si>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</si>
  <si>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</si>
  <si>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</si>
  <si>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</si>
  <si>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</si>
  <si>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</si>
  <si>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</si>
  <si>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</si>
  <si>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</si>
  <si>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</si>
  <si>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</si>
  <si>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</si>
  <si>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</si>
  <si>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</si>
  <si>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</si>
  <si>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</si>
  <si>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</si>
  <si>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</si>
  <si>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</si>
  <si>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</si>
  <si>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</si>
  <si>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</si>
  <si>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</si>
  <si>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</si>
  <si>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</si>
  <si>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</si>
  <si>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</si>
  <si>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</si>
  <si>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</si>
  <si>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</si>
  <si>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</si>
  <si>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</si>
  <si>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</si>
  <si>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</si>
  <si>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</si>
  <si>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</si>
  <si>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</si>
  <si>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</si>
  <si>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</si>
  <si>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</si>
  <si>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</si>
  <si>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</si>
  <si>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</si>
  <si>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</si>
  <si>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</si>
  <si>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</si>
  <si>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</si>
  <si>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</si>
  <si>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</si>
  <si>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</si>
  <si>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</si>
  <si>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</si>
  <si>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</si>
  <si>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</si>
  <si>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</si>
  <si>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</si>
  <si>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</si>
  <si>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</si>
  <si>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</si>
  <si>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</si>
  <si>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</si>
  <si>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</si>
  <si>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</si>
  <si>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</si>
  <si>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</si>
  <si>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</si>
  <si>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</si>
  <si>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</si>
  <si>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</si>
  <si>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</si>
  <si>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</si>
  <si>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</si>
  <si>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</si>
  <si>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</si>
  <si>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</si>
  <si>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</si>
  <si>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</si>
  <si>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</si>
  <si>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</si>
  <si>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</si>
  <si>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</si>
  <si>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</si>
  <si>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</si>
  <si>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</si>
  <si>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</si>
  <si>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</si>
  <si>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</si>
  <si>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</si>
  <si>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</si>
  <si>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</si>
  <si>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</si>
  <si>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</si>
  <si>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</si>
  <si>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</si>
  <si>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</si>
  <si>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</si>
  <si>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</si>
  <si>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</si>
  <si>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</si>
  <si>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</si>
  <si>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</si>
  <si>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</si>
  <si>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</si>
  <si>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</si>
  <si>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</si>
  <si>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</si>
  <si>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</si>
  <si>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</si>
  <si>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</si>
  <si>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</si>
  <si>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</si>
  <si>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</si>
  <si>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</si>
  <si>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</si>
  <si>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</si>
  <si>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</si>
  <si>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</si>
  <si>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</si>
  <si>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</si>
  <si>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</si>
  <si>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</si>
  <si>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</si>
  <si>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</si>
  <si>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</si>
  <si>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</si>
  <si>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</si>
  <si>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</si>
  <si>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</si>
  <si>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</si>
  <si>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</si>
  <si>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</si>
  <si>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</si>
  <si>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</si>
  <si>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</si>
  <si>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</si>
  <si>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</si>
  <si>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</si>
  <si>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</si>
  <si>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</si>
  <si>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</si>
  <si>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</si>
  <si>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</si>
  <si>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</si>
  <si>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</si>
  <si>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</si>
  <si>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</si>
  <si>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</si>
  <si>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</si>
  <si>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</si>
  <si>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</si>
  <si>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</si>
  <si>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</si>
  <si>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</si>
  <si>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</si>
  <si>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</si>
  <si>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</si>
  <si>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</si>
  <si>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</si>
  <si>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</si>
  <si>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</si>
  <si>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</si>
  <si>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</si>
  <si>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</si>
  <si>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</si>
  <si>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</si>
  <si>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</si>
  <si>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</si>
  <si>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</si>
  <si>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</si>
  <si>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</si>
  <si>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</si>
  <si>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</si>
  <si>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</si>
  <si>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</si>
  <si>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</si>
  <si>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</si>
  <si>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</si>
  <si>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</si>
  <si>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</si>
  <si>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</si>
  <si>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</si>
  <si>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</si>
  <si>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</si>
  <si>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</si>
  <si>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</si>
  <si>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</si>
  <si>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</si>
  <si>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</si>
  <si>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</si>
  <si>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</si>
  <si>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</si>
  <si>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</si>
  <si>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</si>
  <si>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</si>
  <si>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</si>
  <si>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</si>
  <si>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</si>
  <si>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</si>
  <si>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</si>
  <si>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</si>
  <si>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</si>
  <si>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</si>
  <si>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</si>
  <si>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</si>
  <si>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</si>
  <si>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</si>
  <si>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</si>
  <si>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</si>
  <si>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</si>
  <si>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</si>
  <si>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</si>
  <si>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</si>
  <si>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</si>
  <si>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</si>
  <si>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</si>
  <si>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</si>
  <si>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</si>
  <si>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</si>
  <si>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</si>
  <si>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</si>
  <si>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</si>
  <si>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</si>
  <si>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</si>
  <si>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</si>
  <si>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</si>
  <si>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</si>
  <si>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</si>
  <si>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</si>
  <si>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</si>
  <si>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</si>
  <si>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</si>
  <si>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</si>
  <si>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</si>
  <si>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</si>
  <si>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</si>
  <si>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</si>
  <si>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</si>
  <si>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</si>
  <si>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</si>
  <si>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</si>
  <si>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</si>
  <si>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</si>
  <si>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</si>
  <si>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</si>
  <si>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</si>
  <si>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</si>
  <si>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</si>
  <si>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</si>
  <si>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</si>
  <si>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</si>
  <si>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</si>
  <si>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</si>
  <si>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</si>
  <si>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</si>
  <si>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</si>
  <si>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</si>
  <si>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</si>
  <si>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</si>
  <si>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</si>
  <si>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</si>
  <si>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</si>
  <si>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</si>
  <si>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</si>
  <si>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</si>
  <si>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</si>
  <si>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</si>
  <si>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</si>
  <si>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</si>
  <si>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</si>
  <si>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</si>
  <si>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</si>
  <si>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</si>
  <si>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</si>
  <si>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</si>
  <si>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</si>
  <si>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</si>
  <si>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</si>
  <si>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</si>
  <si>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</si>
  <si>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</si>
  <si>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</si>
  <si>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</si>
  <si>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</si>
  <si>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</si>
  <si>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</si>
  <si>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</si>
  <si>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</si>
  <si>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</si>
  <si>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</si>
  <si>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</si>
  <si>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</si>
  <si>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</si>
  <si>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</si>
  <si>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</si>
  <si>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</si>
  <si>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</si>
  <si>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</si>
  <si>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</si>
  <si>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</si>
  <si>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</si>
  <si>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</si>
  <si>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</si>
  <si>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</si>
  <si>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</si>
  <si>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</si>
  <si>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</si>
  <si>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</si>
  <si>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</si>
  <si>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</si>
  <si>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</si>
  <si>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</si>
  <si>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</si>
  <si>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</si>
  <si>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</si>
  <si>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</si>
  <si>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</si>
  <si>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</si>
  <si>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</si>
  <si>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</si>
  <si>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</si>
  <si>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</si>
  <si>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</si>
  <si>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</si>
  <si>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</si>
  <si>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</si>
  <si>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</si>
  <si>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</si>
  <si>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</si>
  <si>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</si>
  <si>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</si>
  <si>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</si>
  <si>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</si>
  <si>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</si>
  <si>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</si>
  <si>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</si>
  <si>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</si>
  <si>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</si>
  <si>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</si>
  <si>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</si>
  <si>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</si>
  <si>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</si>
  <si>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</si>
  <si>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</si>
  <si>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</si>
  <si>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</si>
  <si>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</si>
  <si>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</si>
  <si>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</si>
  <si>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</si>
  <si>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</si>
  <si>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</si>
  <si>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</si>
  <si>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</si>
  <si>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</si>
  <si>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</si>
  <si>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</si>
  <si>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</si>
  <si>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</si>
  <si>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</si>
  <si>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</si>
  <si>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</si>
  <si>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</si>
  <si>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</si>
  <si>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</si>
  <si>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</si>
  <si>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</si>
  <si>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</si>
  <si>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</si>
  <si>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</si>
  <si>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</si>
  <si>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</si>
  <si>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</si>
  <si>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</si>
  <si>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</si>
  <si>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</si>
  <si>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</si>
  <si>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</si>
  <si>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</si>
  <si>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</si>
  <si>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</si>
  <si>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</si>
  <si>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</si>
  <si>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</si>
  <si>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</si>
  <si>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</si>
  <si>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</si>
  <si>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</si>
  <si>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</si>
  <si>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</si>
  <si>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</si>
  <si>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</si>
  <si>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</si>
  <si>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</si>
  <si>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</si>
  <si>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</si>
  <si>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</si>
  <si>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</si>
  <si>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</si>
  <si>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</si>
  <si>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</si>
  <si>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</si>
  <si>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</si>
  <si>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</si>
  <si>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</si>
  <si>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</si>
  <si>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</si>
  <si>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</si>
  <si>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</si>
  <si>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</si>
  <si>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</si>
  <si>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</si>
  <si>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</si>
  <si>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</si>
  <si>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</si>
  <si>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</si>
  <si>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</si>
  <si>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</si>
  <si>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</si>
  <si>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</si>
  <si>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</si>
  <si>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</si>
  <si>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</si>
  <si>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</si>
  <si>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</si>
  <si>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</si>
  <si>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</si>
  <si>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</si>
  <si>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</si>
  <si>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</si>
  <si>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</si>
  <si>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</si>
  <si>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</si>
  <si>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</si>
  <si>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</si>
  <si>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</si>
  <si>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</si>
  <si>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</si>
  <si>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</si>
  <si>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</si>
  <si>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</si>
  <si>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</si>
  <si>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</si>
  <si>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</si>
  <si>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</si>
  <si>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</si>
  <si>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</si>
  <si>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</si>
  <si>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</si>
  <si>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</si>
  <si>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</si>
  <si>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</si>
  <si>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</si>
  <si>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</si>
  <si>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</si>
  <si>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</si>
  <si>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</si>
  <si>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</si>
  <si>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</si>
  <si>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</si>
  <si>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</si>
  <si>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</si>
  <si>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</si>
  <si>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</si>
  <si>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</si>
  <si>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</si>
  <si>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</si>
  <si>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</si>
  <si>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</si>
  <si>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</si>
  <si>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</si>
  <si>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</si>
  <si>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</si>
  <si>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</si>
  <si>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</si>
  <si>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</si>
  <si>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</si>
  <si>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</si>
  <si>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</si>
  <si>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</si>
  <si>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</si>
  <si>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</si>
  <si>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</si>
  <si>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</si>
  <si>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</si>
  <si>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</si>
  <si>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</si>
  <si>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</si>
  <si>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</si>
  <si>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</si>
  <si>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</si>
  <si>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</si>
  <si>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</si>
  <si>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</si>
  <si>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</si>
  <si>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</si>
  <si>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</si>
  <si>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</si>
  <si>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</si>
  <si>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</si>
  <si>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</si>
  <si>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</si>
  <si>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</si>
  <si>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</si>
  <si>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</si>
  <si>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</si>
  <si>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</si>
  <si>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</si>
  <si>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</si>
  <si>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</si>
  <si>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</si>
  <si>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</si>
  <si>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</si>
  <si>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</si>
  <si>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</si>
  <si>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</si>
  <si>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</si>
  <si>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</si>
  <si>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</si>
  <si>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</si>
  <si>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</si>
  <si>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</si>
  <si>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</si>
  <si>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</si>
  <si>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</si>
  <si>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</si>
  <si>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</si>
  <si>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</si>
  <si>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</si>
  <si>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</si>
  <si>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</si>
  <si>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</si>
  <si>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</si>
  <si>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</si>
  <si>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</si>
  <si>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</si>
  <si>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</si>
  <si>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</si>
  <si>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</si>
  <si>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</si>
  <si>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</si>
  <si>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</si>
  <si>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</si>
  <si>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</si>
  <si>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</si>
  <si>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</si>
  <si>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</si>
  <si>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</si>
  <si>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</si>
  <si>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</si>
  <si>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</si>
  <si>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</si>
  <si>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</si>
  <si>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</si>
  <si>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</si>
  <si>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</si>
  <si>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</si>
  <si>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</si>
  <si>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</si>
  <si>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</si>
  <si>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</si>
  <si>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</si>
  <si>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</si>
  <si>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</si>
  <si>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</si>
  <si>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</si>
  <si>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</si>
  <si>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</si>
  <si>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</si>
  <si>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</si>
  <si>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</si>
  <si>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</si>
  <si>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</si>
  <si>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</si>
  <si>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</si>
  <si>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</si>
  <si>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</si>
  <si>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</si>
  <si>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</si>
  <si>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</si>
  <si>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</si>
  <si>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</si>
  <si>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</si>
  <si>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</si>
  <si>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</si>
  <si>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</si>
  <si>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</si>
  <si>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</si>
  <si>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</si>
  <si>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</si>
  <si>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</si>
  <si>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</si>
  <si>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</si>
  <si>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</si>
  <si>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</si>
  <si>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</si>
  <si>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</si>
  <si>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</si>
  <si>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</si>
  <si>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</si>
  <si>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</si>
  <si>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</si>
  <si>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</si>
  <si>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</si>
  <si>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</si>
  <si>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</si>
  <si>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</si>
  <si>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</si>
  <si>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</si>
  <si>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</si>
  <si>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</si>
  <si>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</si>
  <si>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</si>
  <si>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</si>
  <si>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</si>
  <si>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</si>
  <si>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</si>
  <si>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</si>
  <si>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</si>
  <si>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</si>
  <si>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</si>
  <si>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</si>
  <si>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</si>
  <si>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</si>
  <si>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</si>
  <si>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</si>
  <si>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</si>
  <si>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</si>
  <si>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</si>
  <si>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</si>
  <si>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</si>
  <si>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</si>
  <si>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</si>
  <si>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</si>
  <si>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</si>
  <si>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</si>
  <si>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</si>
  <si>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</si>
  <si>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</si>
  <si>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</si>
  <si>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</si>
  <si>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</si>
  <si>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</si>
  <si>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</si>
  <si>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</si>
  <si>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</si>
  <si>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</si>
  <si>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</si>
  <si>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</si>
  <si>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</si>
  <si>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</si>
  <si>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</si>
  <si>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</si>
  <si>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</si>
  <si>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</si>
  <si>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</si>
  <si>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</si>
  <si>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</si>
  <si>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</si>
  <si>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</si>
  <si>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</si>
  <si>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</si>
  <si>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</si>
  <si>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</si>
  <si>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</si>
  <si>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</si>
  <si>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</si>
  <si>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</si>
  <si>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</si>
  <si>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</si>
  <si>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</si>
  <si>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</si>
  <si>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</si>
  <si>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</si>
  <si>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</si>
  <si>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</si>
  <si>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</si>
  <si>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</si>
  <si>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</si>
  <si>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</si>
  <si>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</si>
  <si>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</si>
  <si>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</si>
  <si>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</si>
  <si>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</si>
  <si>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</si>
  <si>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</si>
  <si>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</si>
  <si>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</si>
  <si>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</si>
  <si>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</si>
  <si>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</si>
  <si>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</si>
  <si>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</si>
  <si>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</si>
  <si>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</si>
  <si>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</si>
  <si>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</si>
  <si>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</si>
  <si>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</si>
  <si>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</si>
  <si>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</si>
  <si>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</si>
  <si>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</si>
  <si>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</si>
  <si>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</si>
  <si>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</si>
  <si>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</si>
  <si>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</si>
  <si>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</si>
  <si>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</si>
  <si>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</si>
  <si>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</si>
  <si>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</si>
  <si>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</si>
  <si>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</si>
  <si>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</si>
  <si>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</si>
  <si>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</si>
  <si>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</si>
  <si>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</si>
  <si>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</si>
  <si>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</si>
  <si>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</si>
  <si>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</si>
  <si>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</si>
  <si>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</si>
  <si>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</si>
  <si>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</si>
  <si>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</si>
  <si>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</si>
  <si>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</si>
  <si>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</si>
  <si>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</si>
  <si>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</si>
  <si>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</si>
  <si>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</si>
  <si>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</si>
  <si>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</si>
  <si>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</si>
  <si>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</si>
  <si>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</si>
  <si>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</si>
  <si>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</si>
  <si>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</si>
  <si>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</si>
  <si>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</si>
  <si>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</si>
  <si>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</si>
  <si>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</si>
  <si>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</si>
  <si>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</si>
  <si>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</si>
  <si>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</si>
  <si>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</si>
  <si>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</si>
  <si>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</si>
  <si>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</si>
  <si>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</si>
  <si>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</si>
  <si>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</si>
  <si>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</si>
  <si>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</si>
  <si>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</si>
  <si>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</si>
  <si>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</si>
  <si>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</si>
  <si>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</si>
  <si>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</si>
  <si>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</si>
  <si>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</si>
  <si>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</si>
  <si>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</si>
  <si>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</si>
  <si>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</si>
  <si>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</si>
  <si>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</si>
  <si>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</si>
  <si>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</si>
  <si>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</si>
  <si>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</si>
  <si>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</si>
  <si>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</si>
  <si>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</si>
  <si>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</si>
  <si>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</si>
  <si>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</si>
  <si>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</si>
  <si>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</si>
  <si>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</si>
  <si>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</si>
  <si>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</si>
  <si>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</si>
  <si>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</si>
  <si>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</si>
  <si>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</si>
  <si>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</si>
  <si>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</si>
  <si>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</si>
  <si>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</si>
  <si>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</si>
  <si>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</si>
  <si>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</si>
  <si>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</si>
  <si>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</si>
  <si>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</si>
  <si>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</si>
  <si>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</si>
  <si>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</si>
  <si>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</si>
  <si>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</si>
  <si>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</si>
  <si>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</si>
  <si>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</si>
  <si>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</si>
  <si>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</si>
  <si>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</si>
  <si>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</si>
  <si>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</si>
  <si>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</si>
  <si>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</si>
  <si>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</si>
  <si>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</si>
  <si>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</si>
  <si>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</si>
  <si>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</si>
  <si>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</si>
  <si>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</si>
  <si>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</si>
  <si>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</si>
  <si>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</si>
  <si>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</si>
  <si>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</si>
  <si>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</si>
  <si>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</si>
  <si>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</si>
  <si>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</si>
  <si>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</si>
  <si>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</si>
  <si>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</si>
  <si>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</si>
  <si>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</si>
  <si>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</si>
  <si>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</si>
  <si>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</si>
  <si>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</si>
  <si>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</si>
  <si>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</si>
  <si>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</si>
  <si>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</si>
  <si>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</si>
  <si>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</si>
  <si>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</si>
  <si>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</si>
  <si>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</si>
  <si>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</si>
  <si>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</si>
  <si>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</si>
  <si>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</si>
  <si>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</si>
  <si>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</si>
  <si>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</si>
  <si>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</si>
  <si>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</si>
  <si>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</si>
  <si>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</si>
  <si>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</si>
  <si>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</si>
  <si>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</si>
  <si>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</si>
  <si>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</si>
  <si>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</si>
  <si>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</si>
  <si>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</si>
  <si>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</si>
  <si>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</si>
  <si>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</si>
  <si>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</si>
  <si>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</si>
  <si>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</si>
  <si>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</si>
  <si>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</si>
  <si>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</si>
  <si>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</si>
  <si>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</si>
  <si>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</si>
  <si>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</si>
  <si>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</si>
  <si>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</si>
  <si>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</si>
  <si>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</si>
  <si>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</si>
  <si>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</si>
  <si>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</si>
  <si>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</si>
  <si>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</si>
  <si>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</si>
  <si>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</si>
  <si>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</si>
  <si>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</si>
  <si>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</si>
  <si>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</si>
  <si>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</si>
  <si>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</si>
  <si>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</si>
  <si>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</si>
  <si>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</si>
  <si>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</si>
  <si>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</si>
  <si>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</si>
  <si>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</si>
  <si>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</si>
  <si>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</si>
  <si>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</si>
  <si>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</si>
  <si>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</si>
  <si>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</si>
  <si>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</si>
  <si>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</si>
  <si>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</si>
  <si>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</si>
  <si>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</si>
  <si>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</si>
  <si>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</si>
  <si>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</si>
  <si>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</si>
  <si>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</si>
  <si>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</si>
  <si>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</si>
  <si>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</si>
  <si>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</si>
  <si>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</si>
  <si>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</si>
  <si>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</si>
  <si>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</si>
  <si>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</si>
  <si>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</si>
  <si>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</si>
  <si>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</si>
  <si>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</si>
  <si>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</si>
  <si>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</si>
  <si>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</si>
  <si>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</si>
  <si>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</si>
  <si>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</si>
  <si>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</si>
  <si>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</si>
  <si>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</si>
  <si>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</si>
  <si>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</si>
  <si>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</si>
  <si>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</si>
  <si>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</si>
  <si>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</si>
  <si>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</si>
  <si>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</si>
  <si>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</si>
  <si>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</si>
  <si>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</si>
  <si>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</si>
  <si>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</si>
  <si>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</si>
  <si>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</si>
  <si>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</si>
  <si>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</si>
  <si>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</si>
  <si>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</si>
  <si>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</si>
  <si>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</si>
  <si>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</si>
  <si>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</si>
  <si>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</si>
  <si>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</si>
  <si>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</si>
  <si>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</si>
  <si>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</si>
  <si>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</si>
  <si>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</si>
  <si>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</si>
  <si>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</si>
  <si>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</si>
  <si>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</si>
  <si>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</si>
  <si>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</si>
  <si>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</si>
  <si>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</si>
  <si>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</si>
  <si>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</si>
  <si>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</si>
  <si>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</si>
  <si>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</si>
  <si>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</si>
  <si>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</si>
  <si>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</si>
  <si>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</si>
  <si>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</si>
  <si>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</si>
  <si>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</si>
  <si>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</si>
  <si>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</si>
  <si>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</si>
  <si>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</si>
  <si>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</si>
  <si>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</si>
  <si>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</si>
  <si>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</si>
  <si>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</si>
  <si>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</si>
  <si>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</si>
  <si>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</si>
  <si>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</si>
  <si>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</si>
  <si>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</si>
  <si>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</si>
  <si>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</si>
  <si>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</si>
  <si>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</si>
  <si>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</si>
  <si>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</si>
  <si>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</si>
  <si>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</si>
  <si>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</si>
  <si>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</si>
  <si>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</si>
  <si>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</si>
  <si>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</si>
  <si>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</si>
  <si>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</si>
  <si>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</si>
  <si>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</si>
  <si>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</si>
  <si>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</si>
  <si>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</si>
  <si>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</si>
  <si>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</si>
  <si>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</si>
  <si>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</si>
  <si>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</si>
  <si>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</si>
  <si>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</si>
  <si>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</si>
  <si>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</si>
  <si>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</si>
  <si>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</si>
  <si>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</si>
  <si>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</si>
  <si>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</si>
  <si>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</si>
  <si>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</si>
  <si>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</si>
  <si>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</si>
  <si>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</si>
  <si>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</si>
  <si>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</si>
  <si>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</si>
  <si>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</si>
  <si>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</si>
  <si>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</si>
  <si>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</si>
  <si>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</si>
  <si>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</si>
  <si>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</si>
  <si>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</si>
  <si>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</si>
  <si>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</si>
  <si>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</si>
  <si>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</si>
  <si>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</si>
  <si>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</si>
  <si>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</si>
  <si>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</si>
  <si>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</si>
  <si>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</si>
  <si>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</si>
  <si>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</si>
  <si>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</si>
  <si>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</si>
  <si>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</si>
  <si>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</si>
  <si>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</si>
  <si>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</si>
  <si>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</si>
  <si>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</si>
  <si>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</si>
  <si>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</si>
  <si>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</si>
  <si>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</si>
  <si>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</si>
  <si>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</si>
  <si>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</si>
  <si>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</si>
  <si>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</si>
  <si>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</si>
  <si>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</si>
  <si>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</si>
  <si>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</si>
  <si>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</si>
  <si>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</si>
  <si>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</si>
  <si>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</si>
  <si>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</si>
  <si>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</si>
  <si>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</si>
  <si>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</si>
  <si>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</si>
  <si>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</si>
  <si>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</si>
  <si>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</si>
  <si>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</si>
  <si>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</si>
  <si>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</si>
  <si>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</si>
  <si>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</si>
  <si>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</si>
  <si>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</si>
  <si>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</si>
  <si>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</si>
  <si>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</si>
  <si>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</si>
  <si>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</si>
  <si>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</si>
  <si>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</si>
  <si>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</si>
  <si>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</si>
  <si>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</si>
  <si>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</si>
  <si>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</si>
  <si>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</si>
  <si>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</si>
  <si>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</si>
  <si>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</si>
  <si>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</si>
  <si>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</si>
  <si>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</si>
  <si>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</si>
  <si>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</si>
  <si>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</si>
  <si>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</si>
  <si>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</si>
  <si>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</si>
  <si>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</si>
  <si>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</si>
  <si>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</si>
  <si>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</si>
  <si>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</si>
  <si>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</si>
  <si>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</si>
  <si>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</si>
  <si>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</si>
  <si>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</si>
  <si>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</si>
  <si>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</si>
  <si>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</si>
  <si>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</si>
  <si>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</si>
  <si>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</si>
  <si>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</si>
  <si>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</si>
  <si>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</si>
  <si>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</si>
  <si>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</si>
  <si>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</si>
  <si>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</si>
  <si>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</si>
  <si>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</si>
  <si>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</si>
  <si>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</si>
  <si>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</si>
  <si>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</si>
  <si>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</si>
  <si>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</si>
  <si>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</si>
  <si>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</si>
  <si>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</si>
  <si>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</si>
  <si>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</si>
  <si>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</si>
  <si>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</si>
  <si>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</si>
  <si>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</si>
  <si>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</si>
  <si>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</si>
  <si>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</si>
  <si>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</si>
  <si>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</si>
  <si>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</si>
  <si>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</si>
  <si>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</si>
  <si>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</si>
  <si>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</si>
  <si>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</si>
  <si>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</si>
  <si>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</si>
  <si>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</si>
  <si>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</si>
  <si>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</si>
  <si>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</si>
  <si>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</si>
  <si>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</si>
  <si>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</si>
  <si>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</si>
  <si>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</si>
  <si>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</si>
  <si>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</si>
  <si>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</si>
  <si>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</si>
  <si>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</si>
  <si>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</si>
  <si>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</si>
  <si>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</si>
  <si>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</si>
  <si>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</si>
  <si>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</si>
  <si>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</si>
  <si>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</si>
  <si>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</si>
  <si>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</si>
  <si>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</si>
  <si>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</si>
  <si>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</si>
  <si>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</si>
  <si>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</si>
  <si>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</si>
  <si>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</si>
  <si>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</si>
  <si>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</si>
  <si>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</si>
  <si>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</si>
  <si>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</si>
  <si>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</si>
  <si>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</si>
  <si>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</si>
  <si>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</si>
  <si>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</si>
  <si>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</si>
  <si>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</si>
  <si>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</si>
  <si>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</si>
  <si>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</si>
  <si>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</si>
  <si>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</si>
  <si>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</si>
  <si>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</si>
  <si>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</si>
  <si>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</si>
  <si>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</si>
  <si>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</si>
  <si>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</si>
  <si>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</si>
  <si>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</si>
  <si>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</si>
  <si>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</si>
  <si>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</si>
  <si>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</si>
  <si>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</si>
  <si>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</si>
  <si>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</si>
  <si>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</si>
  <si>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</si>
  <si>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</si>
  <si>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</si>
  <si>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</si>
  <si>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</si>
  <si>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</si>
  <si>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</si>
  <si>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</si>
  <si>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</si>
  <si>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</si>
  <si>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</si>
  <si>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</si>
  <si>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</si>
  <si>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</si>
  <si>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</si>
  <si>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</si>
  <si>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</si>
  <si>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</si>
  <si>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</si>
  <si>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</si>
  <si>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</si>
  <si>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</si>
  <si>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</si>
  <si>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</si>
  <si>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</si>
  <si>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</si>
  <si>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</si>
  <si>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</si>
  <si>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</si>
  <si>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</si>
  <si>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</si>
  <si>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</si>
  <si>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</si>
  <si>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</si>
  <si>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</si>
  <si>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</si>
  <si>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</si>
  <si>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</si>
  <si>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</si>
  <si>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</si>
  <si>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</si>
  <si>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</si>
  <si>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</si>
  <si>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</si>
  <si>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</si>
  <si>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</si>
  <si>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</si>
  <si>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</si>
  <si>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</si>
  <si>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</si>
  <si>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</si>
  <si>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</si>
  <si>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</si>
  <si>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</si>
  <si>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</si>
  <si>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</si>
  <si>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</si>
  <si>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</si>
  <si>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</si>
  <si>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</si>
  <si>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</si>
  <si>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</si>
  <si>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</si>
  <si>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</si>
  <si>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</si>
  <si>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</si>
  <si>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</si>
  <si>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</si>
  <si>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</si>
  <si>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</si>
  <si>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</si>
  <si>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</si>
  <si>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</si>
  <si>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</si>
  <si>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</si>
  <si>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</si>
  <si>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</si>
  <si>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</si>
  <si>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</si>
  <si>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</si>
  <si>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</si>
  <si>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</si>
  <si>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</si>
  <si>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</si>
  <si>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</si>
  <si>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</si>
  <si>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</si>
  <si>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</si>
  <si>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</si>
  <si>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</si>
  <si>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</si>
  <si>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</si>
  <si>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</si>
  <si>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</si>
  <si>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</si>
  <si>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</si>
  <si>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</si>
  <si>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</si>
  <si>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</si>
  <si>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</si>
  <si>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</si>
  <si>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</si>
  <si>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</si>
  <si>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</si>
  <si>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</si>
  <si>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</si>
  <si>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</si>
  <si>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</si>
  <si>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</si>
  <si>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</si>
  <si>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</si>
  <si>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</si>
  <si>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</si>
  <si>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</si>
  <si>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</si>
  <si>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</si>
  <si>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</si>
  <si>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</si>
  <si>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</si>
  <si>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</si>
  <si>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</si>
  <si>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</si>
  <si>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</si>
  <si>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</si>
  <si>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</si>
  <si>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</si>
  <si>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</si>
  <si>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</si>
  <si>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</si>
  <si>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</si>
  <si>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</si>
  <si>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</si>
  <si>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</si>
  <si>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</si>
  <si>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</si>
  <si>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</si>
  <si>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</si>
  <si>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</si>
  <si>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</si>
  <si>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</si>
  <si>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</si>
  <si>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</si>
  <si>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</si>
  <si>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</si>
  <si>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</si>
  <si>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</si>
  <si>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</si>
  <si>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</si>
  <si>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</si>
  <si>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</si>
  <si>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</si>
  <si>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</si>
  <si>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</si>
  <si>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</si>
  <si>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</si>
  <si>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</si>
  <si>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</si>
  <si>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</si>
  <si>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</si>
  <si>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</si>
  <si>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</si>
  <si>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</si>
  <si>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</si>
  <si>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</si>
  <si>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</si>
  <si>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</si>
  <si>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</si>
  <si>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</si>
  <si>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</si>
  <si>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</si>
  <si>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</si>
  <si>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</si>
  <si>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</si>
  <si>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</si>
  <si>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</si>
  <si>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</si>
  <si>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</si>
  <si>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</si>
  <si>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</si>
  <si>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</si>
  <si>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</si>
  <si>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</si>
  <si>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</si>
  <si>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</si>
  <si>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</si>
  <si>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</si>
  <si>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</si>
  <si>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</si>
  <si>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</si>
  <si>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</si>
  <si>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</si>
  <si>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</si>
  <si>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</si>
  <si>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</si>
  <si>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</si>
  <si>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</si>
  <si>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</si>
  <si>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</si>
  <si>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</si>
  <si>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</si>
  <si>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</si>
  <si>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</si>
  <si>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</si>
  <si>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</si>
  <si>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</si>
  <si>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</si>
  <si>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</si>
  <si>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</si>
  <si>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</si>
  <si>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</si>
  <si>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</si>
  <si>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</si>
  <si>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</si>
  <si>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</si>
  <si>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</si>
  <si>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</si>
  <si>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</si>
  <si>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</si>
  <si>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</si>
  <si>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</si>
  <si>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</si>
  <si>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</si>
  <si>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</si>
  <si>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</si>
  <si>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</si>
  <si>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</si>
  <si>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</si>
  <si>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</si>
  <si>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</si>
  <si>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</si>
  <si>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</si>
  <si>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</si>
  <si>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</si>
  <si>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</si>
  <si>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</si>
  <si>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</si>
  <si>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</si>
  <si>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</si>
  <si>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</si>
  <si>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</si>
  <si>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</si>
  <si>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</si>
  <si>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</si>
  <si>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</si>
  <si>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</si>
  <si>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</si>
  <si>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</si>
  <si>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</si>
  <si>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</si>
  <si>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</si>
  <si>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</si>
  <si>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</si>
  <si>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</si>
  <si>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</si>
  <si>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</si>
  <si>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</si>
  <si>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</si>
  <si>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</si>
  <si>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</si>
  <si>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</si>
  <si>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</si>
  <si>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</si>
  <si>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</si>
  <si>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</si>
  <si>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</si>
  <si>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</si>
  <si>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</si>
  <si>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</si>
  <si>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</si>
  <si>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</si>
  <si>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</si>
  <si>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</si>
  <si>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</si>
  <si>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</si>
  <si>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</si>
  <si>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</si>
  <si>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</si>
  <si>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</si>
  <si>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</si>
  <si>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</si>
  <si>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</si>
  <si>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</si>
  <si>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</si>
  <si>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</si>
  <si>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</si>
  <si>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</si>
  <si>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</si>
  <si>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</si>
  <si>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</si>
  <si>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</si>
  <si>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</si>
  <si>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</si>
  <si>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</si>
  <si>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</si>
  <si>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</si>
  <si>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</si>
  <si>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</si>
  <si>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</si>
  <si>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</si>
  <si>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</si>
  <si>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</si>
  <si>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</si>
  <si>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</si>
  <si>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</si>
  <si>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</si>
  <si>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</si>
  <si>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</si>
  <si>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</si>
  <si>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</si>
  <si>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</si>
  <si>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</si>
  <si>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</si>
  <si>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</si>
  <si>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</si>
  <si>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</si>
  <si>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</si>
  <si>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</si>
  <si>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</si>
  <si>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</si>
  <si>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</si>
  <si>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</si>
  <si>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</si>
  <si>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</si>
  <si>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</si>
  <si>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</si>
  <si>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</si>
  <si>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</si>
  <si>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</si>
  <si>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</si>
  <si>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</si>
  <si>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</si>
  <si>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</si>
  <si>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</si>
  <si>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</si>
  <si>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</si>
  <si>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</si>
  <si>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</si>
  <si>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</si>
  <si>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</si>
  <si>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</si>
  <si>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</si>
  <si>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</si>
  <si>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</si>
  <si>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</si>
  <si>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</si>
  <si>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</si>
  <si>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</si>
  <si>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</si>
  <si>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</si>
  <si>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</si>
  <si>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</si>
  <si>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</si>
  <si>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</si>
  <si>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</si>
  <si>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</si>
  <si>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</si>
  <si>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</si>
  <si>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</si>
  <si>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</si>
  <si>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</si>
  <si>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</si>
  <si>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</si>
  <si>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</si>
  <si>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</si>
  <si>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</si>
  <si>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</si>
  <si>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</si>
  <si>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</si>
  <si>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</si>
  <si>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</si>
  <si>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</si>
  <si>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</si>
  <si>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</si>
  <si>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</si>
  <si>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</si>
  <si>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</si>
  <si>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</si>
  <si>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</si>
  <si>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</si>
  <si>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</si>
  <si>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</si>
  <si>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</si>
  <si>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</si>
  <si>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</si>
  <si>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</si>
  <si>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</si>
  <si>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</si>
  <si>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</si>
  <si>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</si>
  <si>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</si>
  <si>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</si>
  <si>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</si>
  <si>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</si>
  <si>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</si>
  <si>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</si>
  <si>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</si>
  <si>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</si>
  <si>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</si>
  <si>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</si>
  <si>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</si>
  <si>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</si>
  <si>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</si>
  <si>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</si>
  <si>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</si>
  <si>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</si>
  <si>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</si>
  <si>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</si>
  <si>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</si>
  <si>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</si>
  <si>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</si>
  <si>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</si>
  <si>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</si>
  <si>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</si>
  <si>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</si>
  <si>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</si>
  <si>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</si>
  <si>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</si>
  <si>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</si>
  <si>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</si>
  <si>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</si>
  <si>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</si>
  <si>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</si>
  <si>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</si>
  <si>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</si>
  <si>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</si>
  <si>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</si>
  <si>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</si>
  <si>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</si>
  <si>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</si>
  <si>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</si>
  <si>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</si>
  <si>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</si>
  <si>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</si>
  <si>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</si>
  <si>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</si>
  <si>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</si>
  <si>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</si>
  <si>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</si>
  <si>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</si>
  <si>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</si>
  <si>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</si>
  <si>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</si>
  <si>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</si>
  <si>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</si>
  <si>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</si>
  <si>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</si>
  <si>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</si>
  <si>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</si>
  <si>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</si>
  <si>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</si>
  <si>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</si>
  <si>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</si>
  <si>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</si>
  <si>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</si>
  <si>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</si>
  <si>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</si>
  <si>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</si>
  <si>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</si>
  <si>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</si>
  <si>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</si>
  <si>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</si>
  <si>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</si>
  <si>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</si>
  <si>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</si>
  <si>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</si>
  <si>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</si>
  <si>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</si>
  <si>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</si>
  <si>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</si>
  <si>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</si>
  <si>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</si>
  <si>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</si>
  <si>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</si>
  <si>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</si>
  <si>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</si>
  <si>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</si>
  <si>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</si>
  <si>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</si>
  <si>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</si>
  <si>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</si>
  <si>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</si>
  <si>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</si>
  <si>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</si>
  <si>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</si>
  <si>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</si>
  <si>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</si>
  <si>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</si>
  <si>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</si>
  <si>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</si>
  <si>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</si>
  <si>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</si>
  <si>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</si>
  <si>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</si>
  <si>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</si>
  <si>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</si>
  <si>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</si>
  <si>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</si>
  <si>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</si>
  <si>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</si>
  <si>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</si>
  <si>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</si>
  <si>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</si>
  <si>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</si>
  <si>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</si>
  <si>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</si>
  <si>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</si>
  <si>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</si>
  <si>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</si>
  <si>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</si>
  <si>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</si>
  <si>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</si>
  <si>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</si>
  <si>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</si>
  <si>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</si>
  <si>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</si>
  <si>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</si>
  <si>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</si>
  <si>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</si>
  <si>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</si>
  <si>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</si>
  <si>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</si>
  <si>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</si>
  <si>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</si>
  <si>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</si>
  <si>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</si>
  <si>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</si>
  <si>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</si>
  <si>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</si>
  <si>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</si>
  <si>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</si>
  <si>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</si>
  <si>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</si>
  <si>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</si>
  <si>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</si>
  <si>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</si>
  <si>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</si>
  <si>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</si>
  <si>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</si>
  <si>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</si>
  <si>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</si>
  <si>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</si>
  <si>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</si>
  <si>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</si>
  <si>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</si>
  <si>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</si>
  <si>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</si>
  <si>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</si>
  <si>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</si>
  <si>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</si>
  <si>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</si>
  <si>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</si>
  <si>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</si>
  <si>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</si>
  <si>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</si>
  <si>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</si>
  <si>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</si>
  <si>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</si>
  <si>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</si>
  <si>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</si>
  <si>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</si>
  <si>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</si>
  <si>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</si>
  <si>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</si>
  <si>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</si>
  <si>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</si>
  <si>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</si>
  <si>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</si>
  <si>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</si>
  <si>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</si>
  <si>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</si>
  <si>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</si>
  <si>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</si>
  <si>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</si>
  <si>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</si>
  <si>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</si>
  <si>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</si>
  <si>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</si>
  <si>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</si>
  <si>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</si>
  <si>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</si>
  <si>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</si>
  <si>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</si>
  <si>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</si>
  <si>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</si>
  <si>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</si>
  <si>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</si>
  <si>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</si>
  <si>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</si>
  <si>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</si>
  <si>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</si>
  <si>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</si>
  <si>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</si>
  <si>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</si>
  <si>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</si>
  <si>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</si>
  <si>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</si>
  <si>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</si>
  <si>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</si>
  <si>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</si>
  <si>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</si>
  <si>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</si>
  <si>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</si>
  <si>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</si>
  <si>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</si>
  <si>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</si>
  <si>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</si>
  <si>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</si>
  <si>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</si>
  <si>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</si>
  <si>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</si>
  <si>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</si>
  <si>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</si>
  <si>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</si>
  <si>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</si>
  <si>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</si>
  <si>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</si>
  <si>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</si>
  <si>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</si>
  <si>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</si>
  <si>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</si>
  <si>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</si>
  <si>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</si>
  <si>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</si>
  <si>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</si>
  <si>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</si>
  <si>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</si>
  <si>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</si>
  <si>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</si>
  <si>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</si>
  <si>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</si>
  <si>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</si>
  <si>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</si>
  <si>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</si>
  <si>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</si>
  <si>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</si>
  <si>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</si>
  <si>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</si>
  <si>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</si>
  <si>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</si>
  <si>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</si>
  <si>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</si>
  <si>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</si>
  <si>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</si>
  <si>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</si>
  <si>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</si>
  <si>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</si>
  <si>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</si>
  <si>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</si>
  <si>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</si>
  <si>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</si>
  <si>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</si>
  <si>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</si>
  <si>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</si>
  <si>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</si>
  <si>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</si>
  <si>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</si>
  <si>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</si>
  <si>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</si>
  <si>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</si>
  <si>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</si>
  <si>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</si>
  <si>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</si>
  <si>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</si>
  <si>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</si>
  <si>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</si>
  <si>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</si>
  <si>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</si>
  <si>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</si>
  <si>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</si>
  <si>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</si>
  <si>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</si>
  <si>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</si>
  <si>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</si>
  <si>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</si>
  <si>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</si>
  <si>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</si>
  <si>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</si>
  <si>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</si>
  <si>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</si>
  <si>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</si>
  <si>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</si>
  <si>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</si>
  <si>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</si>
  <si>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</si>
  <si>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</si>
  <si>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</si>
  <si>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</si>
  <si>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</si>
  <si>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</si>
  <si>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</si>
  <si>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</si>
  <si>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</si>
  <si>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</si>
  <si>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</si>
  <si>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</si>
  <si>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</si>
  <si>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</si>
  <si>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</si>
  <si>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</si>
  <si>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</si>
  <si>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</si>
  <si>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</si>
  <si>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</si>
  <si>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</si>
  <si>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</si>
  <si>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</si>
  <si>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</si>
  <si>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</si>
  <si>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</si>
  <si>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</si>
  <si>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</si>
  <si>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</si>
  <si>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</si>
  <si>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</si>
  <si>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</si>
  <si>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</si>
  <si>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</si>
  <si>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</si>
  <si>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</si>
  <si>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</si>
  <si>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</si>
  <si>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</si>
  <si>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</si>
  <si>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</si>
  <si>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</si>
  <si>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</si>
  <si>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</si>
  <si>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</si>
  <si>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</si>
  <si>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</si>
  <si>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</si>
  <si>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</si>
  <si>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</si>
  <si>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</si>
  <si>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</si>
  <si>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</si>
  <si>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</si>
  <si>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</si>
  <si>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</si>
  <si>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</si>
  <si>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</si>
  <si>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</si>
  <si>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</si>
  <si>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</si>
  <si>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</si>
  <si>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</si>
  <si>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</si>
  <si>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</si>
  <si>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</si>
  <si>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</si>
  <si>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</si>
  <si>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</si>
  <si>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</si>
  <si>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</si>
  <si>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</si>
  <si>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</si>
  <si>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</si>
  <si>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</si>
  <si>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</si>
  <si>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</si>
  <si>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</si>
  <si>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</si>
  <si>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</si>
  <si>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</si>
  <si>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</si>
  <si>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</si>
  <si>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</si>
  <si>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</si>
  <si>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</si>
  <si>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</si>
  <si>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</si>
  <si>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</si>
  <si>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</si>
  <si>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</si>
  <si>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</si>
  <si>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</si>
  <si>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</si>
  <si>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</si>
  <si>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</si>
  <si>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</si>
  <si>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</si>
  <si>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</si>
  <si>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</si>
  <si>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</si>
  <si>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</si>
  <si>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</si>
  <si>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</si>
  <si>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</si>
  <si>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</si>
  <si>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</si>
  <si>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</si>
  <si>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</si>
  <si>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</si>
  <si>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</si>
  <si>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</si>
  <si>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</si>
  <si>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</si>
  <si>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</si>
  <si>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</si>
  <si>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</si>
  <si>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</si>
  <si>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</si>
  <si>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</si>
  <si>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</si>
  <si>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</si>
  <si>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</si>
  <si>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</si>
  <si>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</si>
  <si>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</si>
  <si>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</si>
  <si>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</si>
  <si>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</si>
  <si>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</si>
  <si>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</si>
  <si>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</si>
  <si>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</si>
  <si>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</si>
  <si>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</si>
  <si>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</si>
  <si>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</si>
  <si>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</si>
  <si>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</si>
  <si>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</si>
  <si>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</si>
  <si>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</si>
  <si>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</si>
  <si>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</si>
  <si>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</si>
  <si>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</si>
  <si>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</si>
  <si>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</si>
  <si>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</si>
  <si>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</si>
  <si>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</si>
  <si>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</si>
  <si>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</si>
  <si>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</si>
  <si>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</si>
  <si>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</si>
  <si>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</si>
  <si>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</si>
  <si>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</si>
  <si>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</si>
  <si>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</si>
  <si>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</si>
  <si>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</si>
  <si>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</si>
  <si>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</si>
  <si>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</si>
  <si>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</si>
  <si>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</si>
  <si>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</si>
  <si>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</si>
  <si>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</si>
  <si>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</si>
  <si>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</si>
  <si>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</si>
  <si>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</si>
  <si>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</si>
  <si>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</si>
  <si>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</si>
  <si>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</si>
  <si>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</si>
  <si>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</si>
  <si>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</si>
  <si>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</si>
  <si>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</si>
  <si>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</si>
  <si>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</si>
  <si>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</si>
  <si>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</si>
  <si>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</si>
  <si>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</si>
  <si>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</si>
  <si>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</si>
  <si>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</si>
  <si>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</si>
  <si>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</si>
  <si>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</si>
  <si>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</si>
  <si>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</si>
  <si>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</si>
  <si>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</si>
  <si>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</si>
  <si>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</si>
  <si>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</si>
  <si>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</si>
  <si>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</si>
  <si>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</si>
  <si>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</si>
  <si>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</si>
  <si>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</si>
  <si>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</si>
  <si>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</si>
  <si>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</si>
  <si>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</si>
  <si>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</si>
  <si>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</si>
  <si>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</si>
  <si>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</si>
  <si>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</si>
  <si>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</si>
  <si>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</si>
  <si>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</si>
  <si>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</si>
  <si>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</si>
  <si>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</si>
  <si>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</si>
  <si>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</si>
  <si>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</si>
  <si>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</si>
  <si>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</si>
  <si>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</si>
  <si>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</si>
  <si>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</si>
  <si>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</si>
  <si>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</si>
  <si>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</si>
  <si>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</si>
  <si>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</si>
  <si>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</si>
  <si>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</si>
  <si>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</si>
  <si>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</si>
  <si>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</si>
  <si>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</si>
  <si>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</si>
  <si>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</si>
  <si>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</si>
  <si>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</si>
  <si>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</si>
  <si>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</si>
  <si>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</si>
  <si>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</si>
  <si>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</si>
  <si>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</si>
  <si>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</si>
  <si>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</si>
  <si>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</si>
  <si>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</si>
  <si>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</si>
  <si>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</si>
  <si>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</si>
  <si>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</si>
  <si>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</si>
  <si>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</si>
  <si>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</si>
  <si>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</si>
  <si>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</si>
  <si>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</si>
  <si>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</si>
  <si>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</si>
  <si>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</si>
  <si>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</si>
  <si>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</si>
  <si>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</si>
  <si>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</si>
  <si>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</si>
  <si>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</si>
  <si>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</si>
  <si>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</si>
  <si>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</si>
  <si>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</si>
  <si>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</si>
  <si>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</si>
  <si>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</si>
  <si>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</si>
  <si>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</si>
  <si>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</si>
  <si>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</si>
  <si>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</si>
  <si>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</si>
  <si>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</si>
  <si>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</si>
  <si>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</si>
  <si>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</si>
  <si>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</si>
  <si>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</si>
  <si>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</si>
  <si>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</si>
  <si>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</si>
  <si>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</si>
  <si>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</si>
  <si>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</si>
  <si>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</si>
  <si>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</si>
  <si>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</si>
  <si>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</si>
  <si>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</si>
  <si>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</si>
  <si>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</si>
  <si>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</si>
  <si>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</si>
  <si>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</si>
  <si>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</si>
  <si>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</si>
  <si>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</si>
  <si>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</si>
  <si>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</si>
  <si>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</si>
  <si>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</si>
  <si>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</si>
  <si>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</si>
  <si>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</si>
  <si>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</si>
  <si>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</si>
  <si>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</si>
  <si>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</si>
  <si>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</si>
  <si>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</si>
  <si>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</si>
  <si>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</si>
  <si>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</si>
  <si>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</si>
  <si>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</si>
  <si>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</si>
  <si>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</si>
  <si>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</si>
  <si>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</si>
  <si>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</si>
  <si>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</si>
  <si>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</si>
  <si>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</si>
  <si>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</si>
  <si>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</si>
  <si>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</si>
  <si>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</si>
  <si>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</si>
  <si>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</si>
  <si>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</si>
  <si>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</si>
  <si>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</si>
  <si>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</si>
  <si>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</si>
  <si>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</si>
  <si>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</si>
  <si>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</si>
  <si>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</si>
  <si>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</si>
  <si>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</si>
  <si>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</si>
  <si>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</si>
  <si>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</si>
  <si>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</si>
  <si>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</si>
  <si>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</si>
  <si>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</si>
  <si>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</si>
  <si>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</si>
  <si>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</si>
  <si>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</si>
  <si>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</si>
  <si>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</si>
  <si>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</si>
  <si>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</si>
  <si>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</si>
  <si>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</si>
  <si>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</si>
  <si>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</si>
  <si>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</si>
  <si>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</si>
  <si>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</si>
  <si>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</si>
  <si>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</si>
  <si>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</si>
  <si>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</si>
  <si>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</si>
  <si>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</si>
  <si>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</si>
  <si>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</si>
  <si>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</si>
  <si>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</si>
  <si>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</si>
  <si>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</si>
  <si>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</si>
  <si>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</si>
  <si>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</si>
  <si>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</si>
  <si>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</si>
  <si>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</si>
  <si>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</si>
  <si>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</si>
  <si>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</si>
  <si>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</si>
  <si>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</si>
  <si>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</si>
  <si>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</si>
  <si>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</si>
  <si>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</si>
  <si>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</si>
  <si>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</si>
  <si>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</si>
  <si>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</si>
  <si>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</si>
  <si>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</si>
  <si>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</si>
  <si>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</si>
  <si>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</si>
  <si>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</si>
  <si>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</si>
  <si>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</si>
  <si>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</si>
  <si>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</si>
  <si>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</si>
  <si>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</si>
  <si>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</si>
  <si>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</si>
  <si>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</si>
  <si>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</si>
  <si>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</si>
  <si>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</si>
  <si>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</si>
  <si>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</si>
  <si>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</si>
  <si>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</si>
  <si>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</si>
  <si>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</si>
  <si>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</si>
  <si>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</si>
  <si>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</si>
  <si>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</si>
  <si>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</si>
  <si>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</si>
  <si>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</si>
  <si>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</si>
  <si>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</si>
  <si>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</si>
  <si>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</si>
  <si>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</si>
  <si>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</si>
  <si>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</si>
  <si>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</si>
  <si>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</si>
  <si>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</si>
  <si>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</si>
  <si>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</si>
  <si>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</si>
  <si>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</si>
  <si>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</si>
  <si>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</si>
  <si>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</si>
  <si>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</si>
  <si>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</si>
  <si>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</si>
  <si>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</si>
  <si>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</si>
  <si>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</si>
  <si>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</si>
  <si>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</si>
  <si>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</si>
  <si>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</si>
  <si>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</si>
  <si>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</si>
  <si>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</si>
  <si>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</si>
  <si>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</si>
  <si>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</si>
  <si>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</si>
  <si>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</si>
  <si>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</si>
  <si>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</si>
  <si>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</si>
  <si>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</si>
  <si>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</si>
  <si>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</si>
  <si>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</si>
  <si>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</si>
  <si>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</si>
  <si>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</si>
  <si>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</si>
  <si>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</si>
  <si>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</si>
  <si>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</si>
  <si>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</si>
  <si>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</si>
  <si>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</si>
  <si>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</si>
  <si>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</si>
  <si>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</si>
  <si>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</si>
  <si>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</si>
  <si>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</si>
  <si>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</si>
  <si>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</si>
  <si>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</si>
  <si>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</si>
  <si>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</si>
  <si>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</si>
  <si>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</si>
  <si>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</si>
  <si>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</si>
  <si>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</si>
  <si>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</si>
  <si>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</si>
  <si>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</si>
  <si>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</si>
  <si>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</si>
  <si>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</si>
  <si>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</si>
  <si>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</si>
  <si>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</si>
  <si>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</si>
  <si>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</si>
  <si>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</si>
  <si>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</si>
  <si>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</si>
  <si>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</si>
  <si>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</si>
  <si>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</si>
  <si>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</si>
  <si>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</si>
  <si>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</si>
  <si>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</si>
  <si>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</si>
  <si>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</si>
  <si>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</si>
  <si>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</si>
  <si>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</si>
  <si>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</si>
  <si>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</si>
  <si>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</si>
  <si>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</si>
  <si>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</si>
  <si>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</si>
  <si>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</si>
  <si>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</si>
  <si>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</si>
  <si>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</si>
  <si>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</si>
  <si>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</si>
  <si>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</si>
  <si>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</si>
  <si>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</si>
  <si>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</si>
  <si>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</si>
  <si>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</si>
  <si>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</si>
  <si>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</si>
  <si>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</si>
  <si>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</si>
  <si>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</si>
  <si>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</si>
  <si>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</si>
  <si>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</si>
  <si>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</si>
  <si>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</si>
  <si>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</si>
  <si>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</si>
  <si>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</si>
  <si>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</si>
  <si>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</si>
  <si>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</si>
  <si>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</si>
  <si>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</si>
  <si>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</si>
  <si>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</si>
  <si>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</si>
  <si>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</si>
  <si>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</si>
  <si>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</si>
  <si>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</si>
  <si>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</si>
  <si>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</si>
  <si>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</si>
  <si>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</si>
  <si>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</si>
  <si>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</si>
  <si>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</si>
  <si>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</si>
  <si>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</si>
  <si>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</si>
  <si>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</si>
  <si>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</si>
  <si>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</si>
  <si>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</si>
  <si>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</si>
  <si>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</si>
  <si>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</si>
  <si>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</si>
  <si>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</si>
  <si>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</si>
  <si>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</si>
  <si>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</si>
  <si>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</si>
  <si>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</si>
  <si>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</si>
  <si>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</si>
  <si>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</si>
  <si>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</si>
  <si>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</si>
  <si>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</si>
  <si>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</si>
  <si>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</si>
  <si>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</si>
  <si>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</si>
  <si>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</si>
  <si>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</si>
  <si>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</si>
  <si>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</si>
  <si>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</si>
  <si>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</si>
  <si>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</si>
  <si>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</si>
  <si>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</si>
  <si>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</si>
  <si>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</si>
  <si>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</si>
  <si>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</si>
  <si>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</si>
  <si>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</si>
  <si>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</si>
  <si>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</si>
  <si>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</si>
  <si>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</si>
  <si>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</si>
  <si>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</si>
  <si>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</si>
  <si>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</si>
  <si>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</si>
  <si>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</si>
  <si>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</si>
  <si>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</si>
  <si>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</si>
  <si>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</si>
  <si>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</si>
  <si>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</si>
  <si>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</si>
  <si>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</si>
  <si>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</si>
  <si>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</si>
  <si>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</si>
  <si>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</si>
  <si>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</si>
  <si>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</si>
  <si>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</si>
  <si>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</si>
  <si>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</si>
  <si>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</si>
  <si>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</si>
  <si>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</si>
  <si>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</si>
  <si>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</si>
  <si>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</si>
  <si>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</si>
  <si>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</si>
  <si>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</si>
  <si>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</si>
  <si>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</si>
  <si>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</si>
  <si>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</si>
  <si>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</si>
  <si>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</si>
  <si>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</si>
  <si>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</si>
  <si>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</si>
  <si>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</si>
  <si>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</si>
  <si>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</si>
  <si>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</si>
  <si>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</si>
  <si>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</si>
  <si>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</si>
  <si>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</si>
  <si>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</si>
  <si>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</si>
  <si>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</si>
  <si>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</si>
  <si>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</si>
  <si>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</si>
  <si>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</si>
  <si>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</si>
  <si>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</si>
  <si>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</si>
  <si>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</si>
  <si>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</si>
  <si>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</si>
  <si>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</si>
  <si>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</si>
  <si>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</si>
  <si>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</si>
  <si>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</si>
  <si>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</si>
  <si>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</si>
  <si>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</si>
  <si>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</si>
  <si>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</si>
  <si>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</si>
  <si>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</si>
  <si>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</si>
  <si>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</si>
  <si>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</si>
  <si>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</si>
  <si>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</si>
  <si>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</si>
  <si>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</si>
  <si>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</si>
  <si>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</si>
  <si>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</si>
  <si>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</si>
  <si>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</si>
  <si>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</si>
  <si>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</si>
  <si>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</si>
  <si>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</si>
  <si>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</si>
  <si>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</si>
  <si>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</si>
  <si>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</si>
  <si>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</si>
  <si>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</si>
  <si>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</si>
  <si>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</si>
  <si>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</si>
  <si>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</si>
  <si>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</si>
  <si>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</si>
  <si>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</si>
  <si>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</si>
  <si>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</si>
  <si>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</si>
  <si>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</si>
  <si>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</si>
  <si>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</si>
  <si>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</si>
  <si>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</si>
  <si>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</si>
  <si>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</si>
  <si>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</si>
  <si>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</si>
  <si>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</si>
  <si>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</si>
  <si>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</si>
  <si>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</si>
  <si>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</si>
  <si>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</si>
  <si>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</si>
  <si>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</si>
  <si>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</si>
  <si>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</si>
  <si>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</si>
  <si>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</si>
  <si>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</si>
  <si>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</si>
  <si>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</si>
  <si>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</si>
  <si>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</si>
  <si>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</si>
  <si>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</si>
  <si>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</si>
  <si>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</si>
  <si>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</si>
  <si>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</si>
  <si>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</si>
  <si>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</si>
  <si>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</si>
  <si>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</si>
  <si>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</si>
  <si>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</si>
  <si>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</si>
  <si>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</si>
  <si>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</si>
  <si>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</si>
  <si>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</si>
  <si>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</si>
  <si>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</si>
  <si>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</si>
  <si>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</si>
  <si>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</si>
  <si>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</si>
  <si>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</si>
  <si>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</si>
  <si>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</si>
  <si>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</si>
  <si>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</si>
  <si>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</si>
  <si>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</si>
  <si>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</si>
  <si>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</si>
  <si>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</si>
  <si>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</si>
  <si>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</si>
  <si>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</si>
  <si>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</si>
  <si>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</si>
  <si>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</si>
  <si>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</si>
  <si>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</si>
  <si>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</si>
  <si>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</si>
  <si>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</si>
  <si>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</si>
  <si>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</si>
  <si>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</si>
  <si>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</si>
  <si>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</si>
  <si>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</si>
  <si>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</si>
  <si>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</si>
  <si>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</si>
  <si>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</si>
  <si>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</si>
  <si>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</si>
  <si>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</si>
  <si>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</si>
  <si>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</si>
  <si>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</si>
  <si>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</si>
  <si>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</si>
  <si>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</si>
  <si>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</si>
  <si>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</si>
  <si>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</si>
  <si>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</si>
  <si>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</si>
  <si>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</si>
  <si>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</si>
  <si>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</si>
  <si>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</si>
  <si>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</si>
  <si>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</si>
  <si>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</si>
  <si>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</si>
  <si>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</si>
  <si>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</si>
  <si>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</si>
  <si>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</si>
  <si>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</si>
  <si>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</si>
  <si>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</si>
  <si>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</si>
  <si>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</si>
  <si>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</si>
  <si>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</si>
  <si>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</si>
  <si>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</si>
  <si>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</si>
  <si>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</si>
  <si>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</si>
  <si>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</si>
  <si>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</si>
  <si>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</si>
  <si>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</si>
  <si>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</si>
  <si>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</si>
  <si>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</si>
  <si>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</si>
  <si>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</si>
  <si>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</si>
  <si>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</si>
  <si>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</si>
  <si>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</si>
  <si>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</si>
  <si>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</si>
  <si>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</si>
  <si>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</si>
  <si>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</si>
  <si>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</si>
  <si>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</si>
  <si>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</si>
  <si>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</si>
  <si>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</si>
  <si>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</si>
  <si>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</si>
  <si>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</si>
  <si>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</si>
  <si>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</si>
  <si>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</si>
  <si>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</si>
  <si>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</si>
  <si>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</si>
  <si>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</si>
  <si>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</si>
  <si>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</si>
  <si>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</si>
  <si>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</si>
  <si>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</si>
  <si>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</si>
  <si>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</si>
  <si>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</si>
  <si>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</si>
  <si>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</si>
  <si>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</si>
  <si>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</si>
  <si>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</si>
  <si>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</si>
  <si>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</si>
  <si>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</si>
  <si>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</si>
  <si>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</si>
  <si>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</si>
  <si>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</si>
  <si>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</si>
  <si>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</si>
  <si>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</si>
  <si>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</si>
  <si>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</si>
  <si>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</si>
  <si>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</si>
  <si>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</si>
  <si>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</si>
  <si>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</si>
  <si>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</si>
  <si>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</si>
  <si>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</si>
  <si>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</si>
  <si>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</si>
  <si>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</si>
  <si>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</si>
  <si>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</si>
  <si>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</si>
  <si>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</si>
  <si>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</si>
  <si>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</si>
  <si>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</si>
  <si>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</si>
  <si>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</si>
  <si>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</si>
  <si>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</si>
  <si>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</si>
  <si>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</si>
  <si>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</si>
  <si>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</si>
  <si>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</si>
  <si>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</si>
  <si>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</si>
  <si>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</si>
  <si>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</si>
  <si>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</si>
  <si>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</si>
  <si>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</si>
  <si>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</si>
  <si>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</si>
  <si>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</si>
  <si>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</si>
  <si>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</si>
  <si>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</si>
  <si>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</si>
  <si>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</si>
  <si>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</si>
  <si>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</si>
  <si>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</si>
  <si>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</si>
  <si>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</si>
  <si>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</si>
  <si>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</si>
  <si>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</si>
  <si>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</si>
  <si>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</si>
  <si>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</si>
  <si>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</si>
  <si>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</si>
  <si>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</si>
  <si>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</si>
  <si>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</si>
  <si>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</si>
  <si>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</si>
  <si>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</si>
  <si>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</si>
  <si>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</si>
  <si>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</si>
  <si>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</si>
  <si>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</si>
  <si>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</si>
  <si>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</si>
  <si>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</si>
  <si>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</si>
  <si>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</si>
  <si>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</si>
  <si>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</si>
  <si>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</si>
  <si>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</si>
  <si>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</si>
  <si>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</si>
  <si>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</si>
  <si>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</si>
  <si>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</si>
  <si>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</si>
  <si>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</si>
  <si>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</si>
  <si>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</si>
  <si>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</si>
  <si>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</si>
  <si>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</si>
  <si>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</si>
  <si>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</si>
  <si>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</si>
  <si>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</si>
  <si>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</si>
  <si>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</si>
  <si>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</si>
  <si>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</si>
  <si>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</si>
  <si>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</si>
  <si>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</si>
  <si>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</si>
  <si>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</si>
  <si>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</si>
  <si>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</si>
  <si>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</si>
  <si>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</si>
  <si>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</si>
  <si>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</si>
  <si>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</si>
  <si>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</si>
  <si>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</si>
  <si>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</si>
  <si>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</si>
  <si>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</si>
  <si>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</si>
  <si>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</si>
  <si>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</si>
  <si>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</si>
  <si>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</si>
  <si>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</si>
  <si>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</si>
  <si>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</si>
  <si>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</si>
  <si>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</si>
  <si>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</si>
  <si>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</si>
  <si>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</si>
  <si>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</si>
  <si>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</si>
  <si>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</si>
  <si>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</si>
  <si>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</si>
  <si>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</si>
  <si>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</si>
  <si>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</si>
  <si>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</si>
  <si>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</si>
  <si>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</si>
  <si>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</si>
  <si>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</si>
  <si>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</si>
  <si>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</si>
  <si>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</si>
  <si>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</si>
  <si>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</si>
  <si>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</si>
  <si>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</si>
  <si>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</si>
  <si>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</si>
  <si>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</si>
  <si>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</si>
  <si>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</si>
  <si>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</si>
  <si>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</si>
  <si>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</si>
  <si>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</si>
  <si>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</si>
  <si>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</si>
  <si>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</si>
  <si>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</si>
  <si>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</si>
  <si>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</si>
  <si>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</si>
  <si>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</si>
  <si>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</si>
  <si>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</si>
  <si>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</si>
  <si>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</si>
  <si>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</si>
  <si>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</si>
  <si>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</si>
  <si>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</si>
  <si>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</si>
  <si>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</si>
  <si>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</si>
  <si>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</si>
  <si>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</si>
  <si>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</si>
  <si>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</si>
  <si>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</si>
  <si>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</si>
  <si>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</si>
  <si>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</si>
  <si>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</si>
  <si>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</si>
  <si>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</si>
  <si>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</si>
  <si>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</si>
  <si>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</si>
  <si>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</si>
  <si>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</si>
  <si>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</si>
  <si>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</si>
  <si>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</si>
  <si>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</si>
  <si>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</si>
  <si>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</si>
  <si>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</si>
  <si>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</si>
  <si>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</si>
  <si>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</si>
  <si>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</si>
  <si>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</si>
  <si>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</si>
  <si>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</si>
  <si>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</si>
  <si>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</si>
  <si>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</si>
  <si>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</si>
  <si>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</si>
  <si>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</si>
  <si>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</si>
  <si>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</si>
  <si>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</si>
  <si>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</si>
  <si>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</si>
  <si>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</si>
  <si>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</si>
  <si>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</si>
  <si>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</si>
  <si>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</si>
  <si>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</si>
  <si>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</si>
  <si>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</si>
  <si>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</si>
  <si>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</si>
  <si>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</si>
  <si>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</si>
  <si>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</si>
  <si>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</si>
  <si>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</si>
  <si>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</si>
  <si>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</si>
  <si>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</si>
  <si>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</si>
  <si>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</si>
  <si>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</si>
  <si>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</si>
  <si>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</si>
  <si>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</si>
  <si>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</si>
  <si>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</si>
  <si>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</si>
  <si>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</si>
  <si>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</si>
  <si>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</si>
  <si>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</si>
  <si>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</si>
  <si>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</si>
  <si>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</si>
  <si>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</si>
  <si>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</si>
  <si>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</si>
  <si>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</si>
  <si>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</si>
  <si>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</si>
  <si>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</si>
  <si>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</si>
  <si>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</si>
  <si>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</si>
  <si>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</si>
  <si>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</si>
  <si>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</si>
  <si>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</si>
  <si>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</si>
  <si>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</si>
  <si>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</si>
  <si>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</si>
  <si>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</si>
  <si>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</si>
  <si>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</si>
  <si>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</si>
  <si>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</si>
  <si>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</si>
  <si>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</si>
  <si>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</si>
  <si>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</si>
  <si>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</si>
  <si>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</si>
  <si>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</si>
  <si>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</si>
  <si>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</si>
  <si>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</si>
  <si>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</si>
  <si>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</si>
  <si>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</si>
  <si>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</si>
  <si>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</si>
  <si>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</si>
  <si>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</si>
  <si>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</si>
  <si>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</si>
  <si>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</si>
  <si>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</si>
  <si>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</si>
  <si>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</si>
  <si>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</si>
  <si>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</si>
  <si>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</si>
  <si>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</si>
  <si>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</si>
  <si>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</si>
  <si>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</si>
  <si>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</si>
  <si>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</si>
  <si>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</si>
  <si>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</si>
  <si>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</si>
  <si>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</si>
  <si>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</si>
  <si>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</si>
  <si>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</si>
  <si>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</si>
  <si>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</si>
  <si>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</si>
  <si>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</si>
  <si>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</si>
  <si>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</si>
  <si>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</si>
  <si>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</si>
  <si>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</si>
  <si>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</si>
  <si>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</si>
  <si>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</si>
  <si>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</si>
  <si>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</si>
  <si>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</si>
  <si>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</si>
  <si>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</si>
  <si>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</si>
  <si>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</si>
  <si>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</si>
  <si>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</si>
  <si>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</si>
  <si>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</si>
  <si>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</si>
  <si>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</si>
  <si>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</si>
  <si>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</si>
  <si>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</si>
  <si>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</si>
  <si>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</si>
  <si>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</si>
  <si>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</si>
  <si>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</si>
  <si>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</si>
  <si>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</si>
  <si>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</si>
  <si>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</si>
  <si>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</si>
  <si>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</si>
  <si>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</si>
  <si>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</si>
  <si>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</si>
  <si>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</si>
  <si>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</si>
  <si>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</si>
  <si>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</si>
  <si>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</si>
  <si>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</si>
  <si>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</si>
  <si>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</si>
  <si>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</si>
  <si>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</si>
  <si>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</si>
  <si>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</si>
  <si>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</si>
  <si>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</si>
  <si>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</si>
  <si>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</si>
  <si>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</si>
  <si>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</si>
  <si>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</si>
  <si>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</si>
  <si>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</si>
  <si>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</si>
  <si>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</si>
  <si>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</si>
  <si>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</si>
  <si>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</si>
  <si>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</si>
  <si>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</si>
  <si>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</si>
  <si>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</si>
  <si>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</si>
  <si>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</si>
  <si>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</si>
  <si>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</si>
  <si>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</si>
  <si>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</si>
  <si>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</si>
  <si>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</si>
  <si>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</si>
  <si>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</si>
  <si>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</si>
  <si>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</si>
  <si>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</si>
  <si>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</si>
  <si>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</si>
  <si>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</si>
  <si>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</si>
  <si>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</si>
  <si>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</si>
  <si>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</si>
  <si>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</si>
  <si>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</si>
  <si>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</si>
  <si>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</si>
  <si>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</si>
  <si>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</si>
  <si>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</si>
  <si>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</si>
  <si>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</si>
  <si>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</si>
  <si>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</si>
  <si>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</si>
  <si>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</si>
  <si>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</si>
  <si>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</si>
  <si>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</si>
  <si>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</si>
  <si>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</si>
  <si>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</si>
  <si>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</si>
  <si>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</si>
  <si>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</si>
  <si>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</si>
  <si>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</si>
  <si>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</si>
  <si>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</si>
  <si>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</si>
  <si>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</si>
  <si>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</si>
  <si>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</si>
  <si>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</si>
  <si>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</si>
  <si>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</si>
  <si>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</si>
  <si>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</si>
  <si>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</si>
  <si>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</si>
  <si>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</si>
  <si>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</si>
  <si>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</si>
  <si>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</si>
  <si>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</si>
  <si>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</si>
  <si>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</si>
  <si>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</si>
  <si>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</si>
  <si>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</si>
  <si>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</si>
  <si>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</si>
  <si>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</si>
  <si>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</si>
  <si>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</si>
  <si>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</si>
  <si>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</si>
  <si>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</si>
  <si>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</si>
  <si>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</si>
  <si>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</si>
  <si>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</si>
  <si>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</si>
  <si>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</si>
  <si>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</si>
  <si>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</si>
  <si>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</si>
  <si>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</si>
  <si>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</si>
  <si>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</si>
  <si>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</si>
  <si>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</si>
  <si>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</si>
  <si>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</si>
  <si>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</si>
  <si>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</si>
  <si>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</si>
  <si>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</si>
  <si>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</si>
  <si>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</si>
  <si>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</si>
  <si>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</si>
  <si>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</si>
  <si>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</si>
  <si>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</si>
  <si>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</si>
  <si>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</si>
  <si>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</si>
  <si>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</si>
  <si>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</si>
  <si>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</si>
  <si>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</si>
  <si>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</si>
  <si>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</si>
  <si>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</si>
  <si>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</si>
  <si>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</si>
  <si>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</si>
  <si>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</si>
  <si>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</si>
  <si>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</si>
  <si>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</si>
  <si>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</si>
  <si>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</si>
  <si>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</si>
  <si>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</si>
  <si>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</si>
  <si>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</si>
  <si>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</si>
  <si>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</si>
  <si>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</si>
  <si>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</si>
  <si>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</si>
  <si>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</si>
  <si>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</si>
  <si>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</si>
  <si>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</si>
  <si>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</si>
  <si>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</si>
  <si>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</si>
  <si>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</si>
  <si>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</si>
  <si>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</si>
  <si>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</si>
  <si>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</si>
  <si>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</si>
  <si>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</si>
  <si>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</si>
  <si>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</si>
  <si>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</si>
  <si>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</si>
  <si>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</si>
  <si>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</si>
  <si>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</si>
  <si>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</si>
  <si>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</si>
  <si>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</si>
  <si>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</si>
  <si>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</si>
  <si>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</si>
  <si>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</si>
  <si>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</si>
  <si>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</si>
  <si>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</si>
  <si>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</si>
  <si>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</si>
  <si>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</si>
  <si>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</si>
  <si>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</si>
  <si>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</si>
  <si>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</si>
  <si>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</si>
  <si>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</si>
  <si>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</si>
  <si>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</si>
  <si>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</si>
  <si>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</si>
  <si>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</si>
  <si>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</si>
  <si>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</si>
  <si>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</si>
  <si>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</si>
  <si>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</si>
  <si>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</si>
  <si>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</si>
  <si>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</si>
  <si>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</si>
  <si>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</si>
  <si>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</si>
  <si>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</si>
  <si>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</si>
  <si>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</si>
  <si>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</si>
  <si>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</si>
  <si>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</si>
  <si>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</si>
  <si>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</si>
  <si>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</si>
  <si>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</si>
  <si>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</si>
  <si>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</si>
  <si>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</si>
  <si>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</si>
  <si>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</si>
  <si>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</si>
  <si>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</si>
  <si>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</si>
  <si>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</si>
  <si>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</si>
  <si>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</si>
  <si>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</si>
  <si>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</si>
  <si>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</si>
  <si>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</si>
  <si>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</si>
  <si>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</si>
  <si>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</si>
  <si>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</si>
  <si>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</si>
  <si>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</si>
  <si>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</si>
  <si>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</si>
  <si>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</si>
  <si>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</si>
  <si>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</si>
  <si>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</si>
  <si>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</si>
  <si>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</si>
  <si>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</si>
  <si>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</si>
  <si>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</si>
  <si>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</si>
  <si>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</si>
  <si>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</si>
  <si>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</si>
  <si>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</si>
  <si>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</si>
  <si>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</si>
  <si>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</si>
  <si>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</si>
  <si>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</si>
  <si>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</si>
  <si>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</si>
  <si>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</si>
  <si>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</si>
  <si>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</si>
  <si>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</si>
  <si>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</si>
  <si>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</si>
  <si>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</si>
  <si>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</si>
  <si>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</si>
  <si>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</si>
  <si>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</si>
  <si>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</si>
  <si>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</si>
  <si>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</si>
  <si>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</si>
  <si>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</si>
  <si>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</si>
  <si>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</si>
  <si>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</si>
  <si>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</si>
  <si>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</si>
  <si>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</si>
  <si>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</si>
  <si>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</si>
  <si>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</si>
  <si>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</si>
  <si>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</si>
  <si>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</si>
  <si>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</si>
  <si>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</si>
  <si>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</si>
  <si>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</si>
  <si>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</si>
  <si>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</si>
  <si>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</si>
  <si>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</si>
  <si>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</si>
  <si>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</si>
  <si>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</si>
  <si>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</si>
  <si>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</si>
  <si>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</si>
  <si>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</si>
  <si>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</si>
  <si>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</si>
  <si>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</si>
  <si>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</si>
  <si>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</si>
  <si>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</si>
  <si>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</si>
  <si>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</si>
  <si>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</si>
  <si>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</si>
  <si>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</si>
  <si>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</si>
  <si>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</si>
  <si>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</si>
  <si>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</si>
  <si>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</si>
  <si>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</si>
  <si>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</si>
  <si>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</si>
  <si>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</si>
  <si>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</si>
  <si>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</si>
  <si>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</si>
  <si>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</si>
  <si>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</si>
  <si>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</si>
  <si>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</si>
  <si>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</si>
  <si>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</si>
  <si>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</si>
  <si>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</si>
  <si>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</si>
  <si>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</si>
  <si>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</si>
  <si>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</si>
  <si>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</si>
  <si>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</si>
  <si>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</si>
  <si>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</si>
  <si>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</si>
  <si>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</si>
  <si>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</si>
  <si>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</si>
  <si>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</si>
  <si>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</si>
  <si>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</si>
  <si>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</si>
  <si>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</si>
  <si>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</si>
  <si>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</si>
  <si>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</si>
  <si>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</si>
  <si>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</si>
  <si>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</si>
  <si>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</si>
  <si>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</si>
  <si>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</si>
  <si>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</si>
  <si>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</si>
  <si>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</si>
  <si>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</si>
  <si>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</si>
  <si>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</si>
  <si>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</si>
  <si>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</si>
  <si>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</si>
  <si>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</si>
  <si>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</si>
  <si>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</si>
  <si>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</si>
  <si>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</si>
  <si>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</si>
  <si>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</si>
  <si>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</si>
  <si>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</si>
  <si>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</si>
  <si>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</si>
  <si>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</si>
  <si>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</si>
  <si>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</si>
  <si>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</si>
  <si>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</si>
  <si>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</si>
  <si>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</si>
  <si>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</si>
  <si>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</si>
  <si>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</si>
  <si>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</si>
  <si>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</si>
  <si>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</si>
  <si>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</si>
  <si>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</si>
  <si>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</si>
  <si>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</si>
  <si>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</si>
  <si>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</si>
  <si>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</si>
  <si>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</si>
  <si>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</si>
  <si>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</si>
  <si>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</si>
  <si>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</si>
  <si>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</si>
  <si>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</si>
  <si>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</si>
  <si>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</si>
  <si>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</si>
  <si>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</si>
  <si>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</si>
  <si>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</si>
  <si>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</si>
  <si>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</si>
  <si>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</si>
  <si>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</si>
  <si>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</si>
  <si>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</si>
  <si>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</si>
  <si>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</si>
  <si>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</si>
  <si>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</si>
  <si>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</si>
  <si>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</si>
  <si>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</si>
  <si>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</si>
  <si>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</si>
  <si>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</si>
  <si>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</si>
  <si>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</si>
  <si>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</si>
  <si>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</si>
  <si>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</si>
  <si>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</si>
  <si>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</si>
  <si>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</si>
  <si>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</si>
  <si>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</si>
  <si>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</si>
  <si>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</si>
  <si>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</si>
  <si>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</si>
  <si>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</si>
  <si>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</si>
  <si>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</si>
  <si>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</si>
  <si>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</si>
  <si>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</si>
  <si>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</si>
  <si>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</si>
  <si>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</si>
  <si>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</si>
  <si>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</si>
  <si>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</si>
  <si>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</si>
  <si>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</si>
  <si>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</si>
  <si>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</si>
  <si>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</si>
  <si>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</si>
  <si>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</si>
  <si>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</si>
  <si>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</si>
  <si>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</si>
  <si>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</si>
  <si>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</si>
  <si>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</si>
  <si>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</si>
  <si>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</si>
  <si>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</si>
  <si>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</si>
  <si>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</si>
  <si>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</si>
  <si>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</si>
  <si>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</si>
  <si>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</si>
  <si>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</si>
  <si>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</si>
  <si>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</si>
  <si>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</si>
  <si>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</si>
  <si>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</si>
  <si>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</si>
  <si>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</si>
  <si>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</si>
  <si>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</si>
  <si>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</si>
  <si>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</si>
  <si>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</si>
  <si>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</si>
  <si>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</si>
  <si>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</si>
  <si>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</si>
  <si>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</si>
  <si>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</si>
  <si>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</si>
  <si>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</si>
  <si>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</si>
  <si>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</si>
  <si>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</si>
  <si>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</si>
  <si>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</si>
  <si>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</si>
  <si>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</si>
  <si>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</si>
  <si>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</si>
  <si>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</si>
  <si>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</si>
  <si>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</si>
  <si>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</si>
  <si>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</si>
  <si>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</si>
  <si>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</si>
  <si>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</si>
  <si>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</si>
  <si>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</si>
  <si>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</si>
  <si>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</si>
  <si>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</si>
  <si>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</si>
  <si>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</si>
  <si>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</si>
  <si>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</si>
  <si>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</si>
  <si>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</si>
  <si>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</si>
  <si>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</si>
  <si>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</si>
  <si>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</si>
  <si>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</si>
  <si>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</si>
  <si>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</si>
  <si>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</si>
  <si>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</si>
  <si>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</si>
  <si>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</si>
  <si>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</si>
  <si>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</si>
  <si>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</si>
  <si>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</si>
  <si>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</si>
  <si>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</si>
  <si>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</si>
  <si>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</si>
  <si>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</si>
  <si>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</si>
  <si>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</si>
  <si>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</si>
  <si>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</si>
  <si>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</si>
  <si>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</si>
  <si>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</si>
  <si>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</si>
  <si>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</si>
  <si>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</si>
  <si>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</si>
  <si>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</si>
  <si>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</si>
  <si>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</si>
  <si>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</si>
  <si>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</si>
  <si>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</si>
  <si>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</si>
  <si>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</si>
  <si>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</si>
  <si>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</si>
  <si>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</si>
  <si>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</si>
  <si>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</si>
  <si>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</si>
  <si>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</si>
  <si>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</si>
  <si>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</si>
  <si>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</si>
  <si>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</si>
  <si>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</si>
  <si>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</si>
  <si>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</si>
  <si>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</si>
  <si>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</si>
  <si>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</si>
  <si>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</si>
  <si>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</si>
  <si>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</si>
  <si>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</si>
  <si>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</si>
  <si>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</si>
  <si>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</si>
  <si>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</si>
  <si>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</si>
  <si>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</si>
  <si>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</si>
  <si>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</si>
  <si>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</si>
  <si>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</si>
  <si>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</si>
  <si>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</si>
  <si>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</si>
  <si>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</si>
  <si>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</si>
  <si>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</si>
  <si>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</si>
  <si>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</si>
  <si>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</si>
  <si>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</si>
  <si>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</si>
  <si>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</si>
  <si>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</si>
  <si>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</si>
  <si>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</si>
  <si>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</si>
  <si>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</si>
  <si>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</si>
  <si>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</si>
  <si>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</si>
  <si>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</si>
  <si>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</si>
  <si>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</si>
  <si>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</si>
  <si>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</si>
  <si>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</si>
  <si>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</si>
  <si>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</si>
  <si>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</si>
  <si>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</si>
  <si>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</si>
  <si>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</si>
  <si>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</si>
  <si>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</si>
  <si>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</si>
  <si>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</si>
  <si>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</si>
  <si>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</si>
  <si>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</si>
  <si>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</si>
  <si>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</si>
  <si>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</si>
  <si>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</si>
  <si>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</si>
  <si>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</si>
  <si>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</si>
  <si>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</si>
  <si>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</si>
  <si>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</si>
  <si>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</si>
  <si>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</si>
  <si>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</si>
  <si>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</si>
  <si>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</si>
  <si>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</si>
  <si>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</si>
  <si>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</si>
  <si>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</si>
  <si>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</si>
  <si>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</si>
  <si>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</si>
  <si>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</si>
  <si>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</si>
  <si>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</si>
  <si>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</si>
  <si>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</si>
  <si>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</si>
  <si>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</si>
  <si>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</si>
  <si>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</si>
  <si>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</si>
  <si>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</si>
  <si>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</si>
  <si>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</si>
  <si>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</si>
  <si>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</si>
  <si>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</si>
  <si>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</si>
  <si>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</si>
  <si>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</si>
  <si>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</si>
  <si>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</si>
  <si>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</si>
  <si>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</si>
  <si>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</si>
  <si>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</si>
  <si>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</si>
  <si>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</si>
  <si>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</si>
  <si>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</si>
  <si>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</si>
  <si>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</si>
  <si>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</si>
  <si>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</si>
  <si>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</si>
  <si>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</si>
  <si>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</si>
  <si>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</si>
  <si>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</si>
  <si>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</si>
  <si>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</si>
  <si>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</si>
  <si>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</si>
  <si>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</si>
  <si>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</si>
  <si>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</si>
  <si>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</si>
  <si>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</si>
  <si>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</si>
  <si>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</si>
  <si>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</si>
  <si>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</si>
  <si>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</si>
  <si>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</si>
  <si>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</si>
  <si>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</si>
  <si>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</si>
  <si>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</si>
  <si>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</si>
  <si>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</si>
  <si>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</si>
  <si>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</si>
  <si>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</si>
  <si>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</si>
  <si>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</si>
  <si>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</si>
  <si>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</si>
  <si>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</si>
  <si>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</si>
  <si>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</si>
  <si>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</si>
  <si>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</si>
  <si>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</si>
  <si>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</si>
  <si>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</si>
  <si>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</si>
  <si>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</si>
  <si>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</si>
  <si>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</si>
  <si>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</si>
  <si>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</si>
  <si>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</si>
  <si>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</si>
  <si>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</si>
  <si>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</si>
  <si>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</si>
  <si>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</si>
  <si>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</si>
  <si>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</si>
  <si>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</si>
  <si>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</si>
  <si>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</si>
  <si>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</si>
  <si>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</si>
  <si>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</si>
  <si>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</si>
  <si>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</si>
  <si>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</si>
  <si>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</si>
  <si>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</si>
  <si>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</si>
  <si>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</si>
  <si>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</si>
  <si>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</si>
  <si>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</si>
  <si>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</si>
  <si>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</si>
  <si>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</si>
  <si>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</si>
  <si>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</si>
  <si>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</si>
  <si>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</si>
  <si>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</si>
  <si>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</si>
  <si>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</si>
  <si>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</si>
  <si>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</si>
  <si>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</si>
  <si>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</si>
  <si>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</si>
  <si>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</si>
  <si>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</si>
  <si>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</si>
  <si>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</si>
  <si>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</si>
  <si>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</si>
  <si>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</si>
  <si>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</si>
  <si>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</si>
  <si>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</si>
  <si>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</si>
  <si>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</si>
  <si>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</si>
  <si>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</si>
  <si>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</si>
  <si>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</si>
  <si>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</si>
  <si>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</si>
  <si>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</si>
  <si>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</si>
  <si>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</si>
  <si>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</si>
  <si>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</si>
  <si>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</si>
  <si>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</si>
  <si>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</si>
  <si>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</si>
  <si>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</si>
  <si>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</si>
  <si>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</si>
  <si>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</si>
  <si>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</si>
  <si>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</si>
  <si>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</si>
  <si>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</si>
  <si>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</si>
  <si>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</si>
  <si>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</si>
  <si>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</si>
  <si>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</si>
  <si>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</si>
  <si>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</si>
  <si>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</si>
  <si>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</si>
  <si>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</si>
  <si>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</si>
  <si>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</si>
  <si>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</si>
  <si>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</si>
  <si>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</si>
  <si>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</si>
  <si>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</si>
  <si>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</si>
  <si>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</si>
  <si>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</si>
  <si>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</si>
  <si>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</si>
  <si>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</si>
  <si>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</si>
  <si>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</si>
  <si>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</si>
  <si>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</si>
  <si>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</si>
  <si>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</si>
  <si>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</si>
  <si>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</si>
  <si>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</si>
  <si>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</si>
  <si>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</si>
  <si>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</si>
  <si>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</si>
  <si>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</si>
  <si>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</si>
  <si>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</si>
  <si>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</si>
  <si>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</si>
  <si>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</si>
  <si>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</si>
  <si>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</si>
  <si>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</si>
  <si>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</si>
  <si>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</si>
  <si>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</si>
  <si>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</si>
  <si>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</si>
  <si>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</si>
  <si>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</si>
  <si>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</si>
  <si>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</si>
  <si>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</si>
  <si>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</si>
  <si>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</si>
  <si>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</si>
  <si>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</si>
  <si>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</si>
  <si>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</si>
  <si>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</si>
  <si>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</si>
  <si>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</si>
  <si>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</si>
  <si>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</si>
  <si>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</si>
  <si>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</si>
  <si>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</si>
  <si>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</si>
  <si>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</si>
  <si>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</si>
  <si>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</si>
  <si>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</si>
  <si>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</si>
  <si>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</si>
  <si>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</si>
  <si>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</si>
  <si>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</si>
  <si>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</si>
  <si>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</si>
  <si>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</si>
  <si>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</si>
  <si>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</si>
  <si>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</si>
  <si>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</si>
  <si>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</si>
  <si>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</si>
  <si>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</si>
  <si>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</si>
  <si>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</si>
  <si>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</si>
  <si>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</si>
  <si>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</si>
  <si>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</si>
  <si>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</si>
  <si>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</si>
  <si>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</si>
  <si>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</si>
  <si>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</si>
  <si>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</si>
  <si>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</si>
  <si>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</si>
  <si>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</si>
  <si>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</si>
  <si>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</si>
  <si>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</si>
  <si>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</si>
  <si>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</si>
  <si>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</si>
  <si>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</si>
  <si>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</si>
  <si>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</si>
  <si>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</si>
  <si>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</si>
  <si>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</si>
  <si>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</si>
  <si>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</si>
  <si>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</si>
  <si>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</si>
  <si>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</si>
  <si>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</si>
  <si>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</si>
  <si>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</si>
  <si>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</si>
  <si>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</si>
  <si>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</si>
  <si>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</si>
  <si>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</si>
  <si>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</si>
  <si>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</si>
  <si>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</si>
  <si>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</si>
  <si>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</si>
  <si>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</si>
  <si>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</si>
  <si>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</si>
  <si>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</si>
  <si>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</si>
  <si>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</si>
  <si>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</si>
  <si>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</si>
  <si>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</si>
  <si>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</si>
  <si>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</si>
  <si>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</si>
  <si>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</si>
  <si>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</si>
  <si>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</si>
  <si>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</si>
  <si>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</si>
  <si>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</si>
  <si>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</si>
  <si>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</si>
  <si>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</si>
  <si>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</si>
  <si>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</si>
  <si>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</si>
  <si>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</si>
  <si>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</si>
  <si>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</si>
  <si>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</si>
  <si>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</si>
  <si>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</si>
  <si>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</si>
  <si>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</si>
  <si>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</si>
  <si>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</si>
  <si>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</si>
  <si>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</si>
  <si>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</si>
  <si>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</si>
  <si>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</si>
  <si>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</si>
  <si>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</si>
  <si>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</si>
  <si>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</si>
  <si>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</si>
  <si>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</si>
  <si>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</si>
  <si>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</si>
  <si>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</si>
  <si>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</si>
  <si>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</si>
  <si>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</si>
  <si>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</si>
  <si>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</si>
  <si>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</si>
  <si>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</si>
  <si>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</si>
  <si>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</si>
  <si>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</si>
  <si>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</si>
  <si>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</si>
  <si>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</si>
  <si>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</si>
  <si>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</si>
  <si>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</si>
  <si>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</si>
  <si>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</si>
  <si>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</si>
  <si>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</si>
  <si>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</si>
  <si>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</si>
  <si>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</si>
  <si>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</si>
  <si>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</si>
  <si>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</si>
  <si>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</si>
  <si>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</si>
  <si>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</si>
  <si>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</si>
  <si>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</si>
  <si>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</si>
  <si>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</si>
  <si>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</si>
  <si>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</si>
  <si>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</si>
  <si>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</si>
  <si>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</si>
  <si>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</si>
  <si>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</si>
  <si>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</si>
  <si>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</si>
  <si>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</si>
  <si>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</si>
  <si>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</si>
  <si>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</si>
  <si>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</si>
  <si>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</si>
  <si>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</si>
  <si>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</si>
  <si>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</si>
  <si>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</si>
  <si>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</si>
  <si>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</si>
  <si>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</si>
  <si>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</si>
  <si>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</si>
  <si>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</si>
  <si>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</si>
  <si>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</si>
  <si>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</si>
  <si>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</si>
  <si>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</si>
  <si>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</si>
  <si>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</si>
  <si>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</si>
  <si>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</si>
  <si>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</si>
  <si>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</si>
  <si>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</si>
  <si>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</si>
  <si>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</si>
  <si>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</si>
  <si>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</si>
  <si>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</si>
  <si>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</si>
  <si>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</si>
  <si>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</si>
  <si>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</si>
  <si>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</si>
  <si>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</si>
  <si>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</si>
  <si>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</si>
  <si>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</si>
  <si>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</si>
  <si>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</si>
  <si>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</si>
  <si>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</si>
  <si>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</si>
  <si>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</si>
  <si>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</si>
  <si>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</si>
  <si>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</si>
  <si>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</si>
  <si>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</si>
  <si>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</si>
  <si>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</si>
  <si>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</si>
  <si>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</si>
  <si>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</si>
  <si>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</si>
  <si>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</si>
  <si>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</si>
  <si>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</si>
  <si>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</si>
  <si>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</si>
  <si>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</si>
  <si>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</si>
  <si>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</si>
  <si>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</si>
  <si>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</si>
  <si>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</si>
  <si>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</si>
  <si>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</si>
  <si>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</si>
  <si>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</si>
  <si>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</si>
  <si>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</si>
  <si>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</si>
  <si>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</si>
  <si>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</si>
  <si>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</si>
  <si>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</si>
  <si>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</si>
  <si>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</si>
  <si>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</si>
  <si>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</si>
  <si>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</si>
  <si>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</si>
  <si>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</si>
  <si>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</si>
  <si>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</si>
  <si>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</si>
  <si>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</si>
  <si>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</si>
  <si>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</si>
  <si>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</si>
  <si>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</si>
  <si>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</si>
  <si>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</si>
  <si>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</si>
  <si>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</si>
  <si>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</si>
  <si>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</si>
  <si>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</si>
  <si>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</si>
  <si>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</si>
  <si>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</si>
  <si>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</si>
  <si>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</si>
  <si>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</si>
  <si>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</si>
  <si>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</si>
  <si>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</si>
  <si>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</si>
  <si>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</si>
  <si>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</si>
  <si>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</si>
  <si>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</si>
  <si>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</si>
  <si>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</si>
  <si>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</si>
  <si>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</si>
  <si>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</si>
  <si>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</si>
  <si>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</si>
  <si>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</si>
  <si>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</si>
  <si>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</si>
  <si>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</si>
  <si>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</si>
  <si>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</si>
  <si>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</si>
  <si>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</si>
  <si>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</si>
  <si>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</si>
  <si>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</si>
  <si>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</si>
  <si>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</si>
  <si>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</si>
  <si>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</si>
  <si>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</si>
  <si>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</si>
  <si>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</si>
  <si>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</si>
  <si>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</si>
  <si>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</si>
  <si>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</si>
  <si>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</si>
  <si>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</si>
  <si>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</si>
  <si>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</si>
  <si>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</si>
  <si>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</si>
  <si>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</si>
  <si>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</si>
  <si>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</si>
  <si>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</si>
  <si>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</si>
  <si>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</si>
  <si>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</si>
  <si>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</si>
  <si>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</si>
  <si>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</si>
  <si>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</si>
  <si>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</si>
  <si>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</si>
  <si>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</si>
  <si>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</si>
  <si>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</si>
  <si>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</si>
  <si>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</si>
  <si>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</si>
  <si>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</si>
  <si>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</si>
  <si>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</si>
  <si>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</si>
  <si>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</si>
  <si>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</si>
  <si>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</si>
  <si>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</si>
  <si>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</si>
  <si>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</si>
  <si>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</si>
  <si>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</si>
  <si>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</si>
  <si>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</si>
  <si>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</si>
  <si>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</si>
  <si>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</si>
  <si>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</si>
  <si>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</si>
  <si>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</si>
  <si>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</si>
  <si>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</si>
  <si>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</si>
  <si>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</si>
  <si>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</si>
  <si>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</si>
  <si>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</si>
  <si>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</si>
  <si>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</si>
  <si>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</si>
  <si>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</si>
  <si>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</si>
  <si>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</si>
  <si>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</si>
  <si>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</si>
  <si>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</si>
  <si>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</si>
  <si>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</si>
  <si>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</si>
  <si>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</si>
  <si>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</si>
  <si>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</si>
  <si>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</si>
  <si>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</si>
  <si>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</si>
  <si>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</si>
  <si>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</si>
  <si>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</si>
  <si>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</si>
  <si>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</si>
  <si>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</si>
  <si>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</si>
  <si>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</si>
  <si>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</si>
  <si>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</si>
  <si>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</si>
  <si>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</si>
  <si>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</si>
  <si>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</si>
  <si>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</si>
  <si>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</si>
  <si>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</si>
  <si>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</si>
  <si>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</si>
  <si>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</si>
  <si>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</si>
  <si>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</si>
  <si>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</si>
  <si>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</si>
  <si>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</si>
  <si>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</si>
  <si>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</si>
  <si>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</si>
  <si>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</si>
  <si>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</si>
  <si>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</si>
  <si>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</si>
  <si>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</si>
  <si>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</si>
  <si>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</si>
  <si>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</si>
  <si>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</si>
  <si>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</si>
  <si>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</si>
  <si>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</si>
  <si>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</si>
  <si>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</si>
  <si>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</si>
  <si>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</si>
  <si>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</si>
  <si>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</si>
  <si>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</si>
  <si>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</si>
  <si>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</si>
  <si>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</si>
  <si>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</si>
  <si>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</si>
  <si>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</si>
  <si>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</si>
  <si>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</si>
  <si>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</si>
  <si>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</si>
  <si>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</si>
  <si>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</si>
  <si>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</si>
  <si>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</si>
  <si>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</si>
  <si>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</si>
  <si>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</si>
  <si>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</si>
  <si>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</si>
  <si>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</si>
  <si>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</si>
  <si>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</si>
  <si>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</si>
  <si>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</si>
  <si>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</si>
  <si>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</si>
  <si>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</si>
  <si>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</si>
  <si>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</si>
  <si>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</si>
  <si>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</si>
  <si>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</si>
  <si>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</si>
  <si>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</si>
  <si>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</si>
  <si>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</si>
  <si>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</si>
  <si>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</si>
  <si>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</si>
  <si>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</si>
  <si>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</si>
  <si>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</si>
  <si>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</si>
  <si>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</si>
  <si>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</si>
  <si>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</si>
  <si>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</si>
  <si>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</si>
  <si>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</si>
  <si>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</si>
  <si>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</si>
  <si>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</si>
  <si>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</si>
  <si>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</si>
  <si>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</si>
  <si>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</si>
  <si>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</si>
  <si>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</si>
  <si>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</si>
  <si>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</si>
  <si>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</si>
  <si>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</si>
  <si>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</si>
  <si>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</si>
  <si>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</si>
  <si>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</si>
  <si>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</si>
  <si>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</si>
  <si>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</si>
  <si>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</si>
  <si>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</si>
  <si>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</si>
  <si>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</si>
  <si>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</si>
  <si>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</si>
  <si>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</si>
  <si>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</si>
  <si>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</si>
  <si>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</si>
  <si>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</si>
  <si>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</si>
  <si>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</si>
  <si>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</si>
  <si>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</si>
  <si>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</si>
  <si>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</si>
  <si>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</si>
  <si>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</si>
  <si>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</si>
  <si>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</si>
  <si>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</si>
  <si>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</si>
  <si>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</si>
  <si>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</si>
  <si>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</si>
  <si>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</si>
  <si>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</si>
  <si>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</si>
  <si>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</si>
  <si>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</si>
  <si>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</si>
  <si>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</si>
  <si>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</si>
  <si>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</si>
  <si>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</si>
  <si>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</si>
  <si>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</si>
  <si>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</si>
  <si>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</si>
  <si>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</si>
  <si>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</si>
  <si>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</si>
  <si>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</si>
  <si>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</si>
  <si>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</si>
  <si>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</si>
  <si>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</si>
  <si>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</si>
  <si>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</si>
  <si>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</si>
  <si>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</si>
  <si>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</si>
  <si>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</si>
  <si>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</si>
  <si>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</si>
  <si>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</si>
  <si>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</si>
  <si>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</si>
  <si>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</si>
  <si>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</si>
  <si>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</si>
  <si>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</si>
  <si>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</si>
  <si>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</si>
  <si>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</si>
  <si>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</si>
  <si>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</si>
  <si>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</si>
  <si>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</si>
  <si>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</si>
  <si>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</si>
  <si>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</si>
  <si>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</si>
  <si>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</si>
  <si>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</si>
  <si>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</si>
  <si>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</si>
  <si>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</si>
  <si>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</si>
  <si>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</si>
  <si>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</si>
  <si>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</si>
  <si>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</si>
  <si>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</si>
  <si>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</si>
  <si>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</si>
  <si>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</si>
  <si>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</si>
  <si>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</si>
  <si>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</si>
  <si>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</si>
  <si>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</si>
  <si>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</si>
  <si>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</si>
  <si>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</si>
  <si>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</si>
  <si>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</si>
  <si>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</si>
  <si>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</si>
  <si>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</si>
  <si>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</si>
  <si>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</si>
  <si>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</si>
  <si>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</si>
  <si>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</si>
  <si>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</si>
  <si>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</si>
  <si>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</si>
  <si>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</si>
  <si>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</si>
  <si>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</si>
  <si>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</si>
  <si>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</si>
  <si>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</si>
  <si>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</si>
  <si>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</si>
  <si>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</si>
  <si>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</si>
  <si>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</si>
  <si>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</si>
  <si>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</si>
  <si>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</si>
  <si>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</si>
  <si>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</si>
  <si>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</si>
  <si>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</si>
  <si>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</si>
  <si>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</si>
  <si>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</si>
  <si>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</si>
  <si>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</si>
  <si>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</si>
  <si>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</si>
  <si>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</si>
  <si>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</si>
  <si>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</si>
  <si>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</si>
  <si>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</si>
  <si>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</si>
  <si>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</si>
  <si>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</si>
  <si>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</si>
  <si>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</si>
  <si>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</si>
  <si>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</si>
  <si>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</si>
  <si>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</si>
  <si>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</si>
  <si>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</si>
  <si>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</si>
  <si>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</si>
  <si>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</si>
  <si>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</si>
  <si>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</si>
  <si>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</si>
  <si>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</si>
  <si>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</si>
  <si>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</si>
  <si>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</si>
  <si>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</si>
  <si>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</si>
  <si>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</si>
  <si>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</si>
  <si>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</si>
  <si>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</si>
  <si>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</si>
  <si>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</si>
  <si>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</si>
  <si>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</si>
  <si>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</si>
  <si>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</si>
  <si>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</si>
  <si>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</si>
  <si>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</si>
  <si>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</si>
  <si>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</si>
  <si>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</si>
  <si>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</si>
  <si>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</si>
  <si>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</si>
  <si>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</si>
  <si>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</si>
  <si>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</si>
  <si>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</si>
  <si>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</si>
  <si>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</si>
  <si>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</si>
  <si>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</si>
  <si>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</si>
  <si>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</si>
  <si>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</si>
  <si>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</si>
  <si>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</si>
  <si>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</si>
  <si>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</si>
  <si>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</si>
  <si>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</si>
  <si>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</si>
  <si>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</si>
  <si>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</si>
  <si>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</si>
  <si>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</si>
  <si>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</si>
  <si>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</si>
  <si>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</si>
  <si>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</si>
  <si>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</si>
  <si>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</si>
  <si>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</si>
  <si>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</si>
  <si>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</si>
  <si>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</si>
  <si>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</si>
  <si>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</si>
  <si>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</si>
  <si>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</si>
  <si>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</si>
  <si>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</si>
  <si>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</si>
  <si>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</si>
  <si>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</si>
  <si>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</si>
  <si>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</si>
  <si>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</si>
  <si>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</si>
  <si>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</si>
  <si>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</si>
  <si>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</si>
  <si>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</si>
  <si>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</si>
  <si>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</si>
  <si>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</si>
  <si>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</si>
  <si>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</si>
  <si>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</si>
  <si>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</si>
  <si>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</si>
  <si>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</si>
  <si>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</si>
  <si>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</si>
  <si>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</si>
  <si>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</si>
  <si>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</si>
  <si>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</si>
  <si>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</si>
  <si>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</si>
  <si>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</si>
  <si>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</si>
  <si>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</si>
  <si>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</si>
  <si>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</si>
  <si>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</si>
  <si>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</si>
  <si>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</si>
  <si>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</si>
  <si>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</si>
  <si>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</si>
  <si>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</si>
  <si>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</si>
  <si>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</si>
  <si>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</si>
  <si>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</si>
  <si>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</si>
  <si>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</si>
  <si>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</si>
  <si>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</si>
  <si>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</si>
  <si>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</si>
  <si>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</si>
  <si>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</si>
  <si>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</si>
  <si>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</si>
  <si>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</si>
  <si>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</si>
  <si>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</si>
  <si>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</si>
  <si>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</si>
  <si>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</si>
  <si>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</si>
  <si>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</si>
  <si>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</si>
  <si>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</si>
  <si>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</si>
  <si>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</si>
  <si>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</si>
  <si>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</si>
  <si>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</si>
  <si>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</si>
  <si>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</si>
  <si>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</si>
  <si>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</si>
  <si>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</si>
  <si>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</si>
  <si>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</si>
  <si>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</si>
  <si>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</si>
  <si>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</si>
  <si>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</si>
  <si>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</si>
  <si>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</si>
  <si>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</si>
  <si>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</si>
  <si>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</si>
  <si>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</si>
  <si>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</si>
  <si>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</si>
  <si>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</si>
  <si>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</si>
  <si>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</si>
  <si>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</si>
  <si>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</si>
  <si>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</si>
  <si>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</si>
  <si>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</si>
  <si>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</si>
  <si>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</si>
  <si>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</si>
  <si>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</si>
  <si>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</si>
  <si>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</si>
  <si>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</si>
  <si>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</si>
  <si>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</si>
  <si>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</si>
  <si>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</si>
  <si>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</si>
  <si>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</si>
  <si>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</si>
  <si>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</si>
  <si>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</si>
  <si>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</si>
  <si>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</si>
  <si>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</si>
  <si>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</si>
  <si>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</si>
  <si>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</si>
  <si>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</si>
  <si>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</si>
  <si>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</si>
  <si>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</si>
  <si>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</si>
  <si>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</si>
  <si>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</si>
  <si>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</si>
  <si>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</si>
  <si>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</si>
  <si>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</si>
  <si>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</si>
  <si>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</si>
  <si>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</si>
  <si>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</si>
  <si>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</si>
  <si>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</si>
  <si>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</si>
  <si>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</si>
  <si>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</si>
  <si>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</si>
  <si>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</si>
  <si>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</si>
  <si>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</si>
  <si>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</si>
  <si>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</si>
  <si>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</si>
  <si>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</si>
  <si>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</si>
  <si>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</si>
  <si>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</si>
  <si>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</si>
  <si>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</si>
  <si>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</si>
  <si>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</si>
  <si>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</si>
  <si>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</si>
  <si>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</si>
  <si>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</si>
  <si>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</si>
  <si>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</si>
  <si>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</si>
  <si>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</si>
  <si>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</si>
  <si>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</si>
  <si>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</si>
  <si>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</si>
  <si>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</si>
  <si>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</si>
  <si>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</si>
  <si>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</si>
  <si>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</si>
  <si>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</si>
  <si>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</si>
  <si>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</si>
  <si>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</si>
  <si>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</si>
  <si>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</si>
  <si>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</si>
  <si>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</si>
  <si>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</si>
  <si>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</si>
  <si>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</si>
  <si>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</si>
  <si>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</si>
  <si>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</si>
  <si>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</si>
  <si>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</si>
  <si>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</si>
  <si>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</si>
  <si>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</si>
  <si>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</si>
  <si>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</si>
  <si>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</si>
  <si>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</si>
  <si>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</si>
  <si>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</si>
  <si>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</si>
  <si>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</si>
  <si>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</si>
  <si>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</si>
  <si>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</si>
  <si>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</si>
  <si>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</si>
  <si>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</si>
  <si>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</si>
  <si>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</si>
  <si>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</si>
  <si>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</si>
  <si>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</si>
  <si>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</si>
  <si>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</si>
  <si>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</si>
  <si>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</si>
  <si>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</si>
  <si>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</si>
  <si>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</si>
  <si>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</si>
  <si>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</si>
  <si>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</si>
  <si>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</si>
  <si>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</si>
  <si>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</si>
  <si>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</si>
  <si>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</si>
  <si>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</si>
  <si>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</si>
  <si>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</si>
  <si>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</si>
  <si>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</si>
  <si>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</si>
  <si>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</si>
  <si>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</si>
  <si>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</si>
  <si>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</si>
  <si>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</si>
  <si>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</si>
  <si>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</si>
  <si>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</si>
  <si>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</si>
  <si>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</si>
  <si>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</si>
  <si>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</si>
  <si>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</si>
  <si>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</si>
  <si>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</si>
  <si>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</si>
  <si>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</si>
  <si>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</si>
  <si>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</si>
  <si>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</si>
  <si>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</si>
  <si>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</si>
  <si>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</si>
  <si>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</si>
  <si>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</si>
  <si>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</si>
  <si>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</si>
  <si>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</si>
  <si>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</si>
  <si>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</si>
  <si>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</si>
  <si>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</si>
  <si>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</si>
  <si>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</si>
  <si>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</si>
  <si>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</si>
  <si>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</si>
  <si>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</si>
  <si>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</si>
  <si>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</si>
  <si>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</si>
  <si>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</si>
  <si>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</si>
  <si>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</si>
  <si>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</si>
  <si>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</si>
  <si>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</si>
  <si>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</si>
  <si>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</si>
  <si>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</si>
  <si>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</si>
  <si>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</si>
  <si>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</si>
  <si>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</si>
  <si>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</si>
  <si>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</si>
  <si>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</si>
  <si>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</si>
  <si>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</si>
  <si>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</si>
  <si>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</si>
  <si>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</si>
  <si>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</si>
  <si>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</si>
  <si>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</si>
  <si>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</si>
  <si>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</si>
  <si>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</si>
  <si>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</si>
  <si>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</si>
  <si>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</si>
  <si>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</si>
  <si>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</si>
  <si>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</si>
  <si>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</si>
  <si>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</si>
  <si>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</si>
  <si>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</si>
  <si>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</si>
  <si>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</si>
  <si>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</si>
  <si>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</si>
  <si>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</si>
  <si>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</si>
  <si>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</si>
  <si>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</si>
  <si>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</si>
  <si>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</si>
  <si>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</si>
  <si>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</si>
  <si>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</si>
  <si>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</si>
  <si>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</si>
  <si>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</si>
  <si>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</si>
  <si>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</si>
  <si>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</si>
  <si>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</si>
  <si>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</si>
  <si>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</si>
  <si>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</si>
  <si>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</si>
  <si>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</si>
  <si>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</si>
  <si>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</si>
  <si>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</si>
  <si>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</si>
  <si>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</si>
  <si>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</si>
  <si>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</si>
  <si>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</si>
  <si>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</si>
  <si>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</si>
  <si>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</si>
  <si>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</si>
  <si>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</si>
  <si>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</si>
  <si>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</si>
  <si>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</si>
  <si>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</si>
  <si>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</si>
  <si>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</si>
  <si>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</si>
  <si>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</si>
  <si>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</si>
  <si>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</si>
  <si>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</si>
  <si>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</si>
  <si>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</si>
  <si>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</si>
  <si>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</si>
  <si>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</si>
  <si>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</si>
  <si>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</si>
  <si>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</si>
  <si>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</si>
  <si>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</si>
  <si>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</si>
  <si>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</si>
  <si>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</si>
  <si>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</si>
  <si>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</si>
  <si>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</si>
  <si>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</si>
  <si>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</si>
  <si>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</si>
  <si>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</si>
  <si>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</si>
  <si>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</si>
  <si>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</si>
  <si>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</si>
  <si>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</si>
  <si>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</si>
  <si>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</si>
  <si>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</si>
  <si>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</si>
  <si>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</si>
  <si>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</si>
  <si>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</si>
  <si>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</si>
  <si>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</si>
  <si>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</si>
  <si>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</si>
  <si>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</si>
  <si>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</si>
  <si>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</si>
  <si>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</si>
  <si>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</si>
  <si>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</si>
  <si>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</si>
  <si>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</si>
  <si>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</si>
  <si>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</si>
  <si>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</si>
  <si>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</si>
  <si>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</si>
  <si>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</si>
  <si>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</si>
  <si>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</si>
  <si>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</si>
  <si>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</si>
  <si>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</si>
  <si>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</si>
  <si>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</si>
  <si>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</si>
  <si>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</si>
  <si>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</si>
  <si>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</si>
  <si>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</si>
  <si>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</si>
  <si>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</si>
  <si>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</si>
  <si>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</si>
  <si>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</si>
  <si>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</si>
  <si>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</si>
  <si>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</si>
  <si>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</si>
  <si>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</si>
  <si>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</si>
  <si>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</si>
  <si>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</si>
  <si>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</si>
  <si>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</si>
  <si>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</si>
  <si>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</si>
  <si>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</si>
  <si>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</si>
  <si>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</si>
  <si>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</si>
  <si>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</si>
  <si>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</si>
  <si>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</si>
  <si>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</si>
  <si>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</si>
  <si>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</si>
  <si>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</si>
  <si>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</si>
  <si>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</si>
  <si>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</si>
  <si>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</si>
  <si>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</si>
  <si>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</si>
  <si>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</si>
  <si>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</si>
  <si>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</si>
  <si>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</si>
  <si>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</si>
  <si>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</si>
  <si>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</si>
  <si>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</si>
  <si>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</si>
  <si>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</si>
  <si>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</si>
  <si>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</si>
  <si>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</si>
  <si>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</si>
  <si>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</si>
  <si>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</si>
  <si>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</si>
  <si>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</si>
  <si>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</si>
  <si>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</si>
  <si>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</si>
  <si>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</si>
  <si>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</si>
  <si>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</si>
  <si>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</si>
  <si>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</si>
  <si>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</si>
  <si>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</si>
  <si>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</si>
  <si>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</si>
  <si>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</si>
  <si>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</si>
  <si>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</si>
  <si>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</si>
  <si>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</si>
  <si>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</si>
  <si>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</si>
  <si>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</si>
  <si>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</si>
  <si>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</si>
  <si>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</si>
  <si>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</si>
  <si>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</si>
  <si>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</si>
  <si>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</si>
  <si>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</si>
  <si>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</si>
  <si>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</si>
  <si>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</si>
  <si>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</si>
  <si>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</si>
  <si>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</si>
  <si>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</si>
  <si>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</si>
  <si>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</si>
  <si>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</si>
  <si>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</si>
  <si>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</si>
  <si>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</si>
  <si>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</si>
  <si>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</si>
  <si>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</si>
  <si>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</si>
  <si>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</si>
  <si>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</si>
  <si>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</si>
  <si>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</si>
  <si>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</si>
  <si>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</si>
  <si>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</si>
  <si>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</si>
  <si>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</si>
  <si>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</si>
  <si>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</si>
  <si>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</si>
  <si>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</si>
  <si>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</si>
  <si>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</si>
  <si>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</si>
  <si>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</si>
  <si>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</si>
  <si>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</si>
  <si>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</si>
  <si>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</si>
  <si>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</si>
  <si>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</si>
  <si>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</si>
  <si>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</si>
  <si>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</si>
  <si>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</si>
  <si>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</si>
  <si>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</si>
  <si>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</si>
  <si>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</si>
  <si>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</si>
  <si>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</si>
  <si>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</si>
  <si>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</si>
  <si>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</si>
  <si>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</si>
  <si>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</si>
  <si>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</si>
  <si>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</si>
  <si>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</si>
  <si>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</si>
  <si>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</si>
  <si>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</si>
  <si>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</si>
  <si>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</si>
  <si>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</si>
  <si>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</si>
  <si>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</si>
  <si>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</si>
  <si>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</si>
  <si>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</si>
  <si>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</si>
  <si>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</si>
  <si>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</si>
  <si>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</si>
  <si>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</si>
  <si>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</si>
  <si>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</si>
  <si>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</si>
  <si>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</si>
  <si>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</si>
  <si>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</si>
  <si>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</si>
  <si>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</si>
  <si>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</si>
  <si>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</si>
  <si>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</si>
  <si>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</si>
  <si>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</si>
  <si>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</si>
  <si>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</si>
  <si>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</si>
  <si>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</si>
  <si>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</si>
  <si>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</si>
  <si>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</si>
  <si>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</si>
  <si>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</si>
  <si>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</si>
  <si>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</si>
  <si>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</si>
  <si>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</si>
  <si>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</si>
  <si>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</si>
  <si>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</si>
  <si>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</si>
  <si>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</si>
  <si>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</si>
  <si>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</si>
  <si>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</si>
  <si>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</si>
  <si>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</si>
  <si>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</si>
  <si>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</si>
  <si>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</si>
  <si>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</si>
  <si>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</si>
  <si>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</si>
  <si>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</si>
  <si>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</si>
  <si>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</si>
  <si>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</si>
  <si>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</si>
  <si>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</si>
  <si>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</si>
  <si>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</si>
  <si>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</si>
  <si>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</si>
  <si>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</si>
  <si>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</si>
  <si>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</si>
  <si>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</si>
  <si>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</si>
  <si>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</si>
  <si>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</si>
  <si>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</si>
  <si>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</si>
  <si>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</si>
  <si>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</si>
  <si>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</si>
  <si>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</si>
  <si>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</si>
  <si>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</si>
  <si>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</si>
  <si>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</si>
  <si>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</si>
  <si>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</si>
  <si>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</si>
  <si>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</si>
  <si>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</si>
  <si>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</si>
  <si>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</si>
  <si>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</si>
  <si>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</si>
  <si>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</si>
  <si>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</si>
  <si>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</si>
  <si>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</si>
  <si>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</si>
  <si>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</si>
  <si>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</si>
  <si>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</si>
  <si>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</si>
  <si>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</si>
  <si>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</si>
  <si>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</si>
  <si>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</si>
  <si>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</si>
  <si>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</si>
  <si>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</si>
  <si>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</si>
  <si>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</si>
  <si>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</si>
  <si>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</si>
  <si>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</si>
  <si>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</si>
  <si>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</si>
  <si>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</si>
  <si>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</si>
  <si>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</si>
  <si>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</si>
  <si>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</si>
  <si>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</si>
  <si>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</si>
  <si>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</si>
  <si>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</si>
  <si>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</si>
  <si>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</si>
  <si>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</si>
  <si>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</si>
  <si>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</si>
  <si>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</si>
  <si>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</si>
  <si>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</si>
  <si>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</si>
  <si>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</si>
  <si>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</si>
  <si>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</si>
  <si>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</si>
  <si>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</si>
  <si>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</si>
  <si>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</si>
  <si>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</si>
  <si>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</si>
  <si>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</si>
  <si>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</si>
  <si>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</si>
  <si>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</si>
  <si>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</si>
  <si>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</si>
  <si>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</si>
  <si>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</si>
  <si>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</si>
  <si>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</si>
  <si>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</si>
  <si>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</si>
  <si>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</si>
  <si>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</si>
  <si>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</si>
  <si>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</si>
  <si>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</si>
  <si>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</si>
  <si>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</si>
  <si>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</si>
  <si>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</si>
  <si>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</si>
  <si>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</si>
  <si>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</si>
  <si>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</si>
  <si>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</si>
  <si>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</si>
  <si>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</si>
  <si>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</si>
  <si>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</si>
  <si>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</si>
  <si>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</si>
  <si>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</si>
  <si>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</si>
  <si>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</si>
  <si>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</si>
  <si>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</si>
  <si>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</si>
  <si>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</si>
  <si>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</si>
  <si>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</si>
  <si>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</si>
  <si>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</si>
  <si>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</si>
  <si>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</si>
  <si>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</si>
  <si>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</si>
  <si>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</si>
  <si>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</si>
  <si>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</si>
  <si>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</si>
  <si>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</si>
  <si>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</si>
  <si>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</si>
  <si>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</si>
  <si>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</si>
  <si>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</si>
  <si>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</si>
  <si>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</si>
  <si>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</si>
  <si>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</si>
  <si>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</si>
  <si>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</si>
  <si>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</si>
  <si>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</si>
  <si>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</si>
  <si>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</si>
  <si>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</si>
  <si>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</si>
  <si>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</si>
  <si>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</si>
  <si>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</si>
  <si>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</si>
  <si>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</si>
  <si>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</si>
  <si>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</si>
  <si>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</si>
  <si>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</si>
  <si>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</si>
  <si>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</si>
  <si>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</si>
  <si>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</si>
  <si>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</si>
  <si>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</si>
  <si>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</si>
  <si>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</si>
  <si>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</si>
  <si>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</si>
  <si>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</si>
  <si>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</si>
  <si>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</si>
  <si>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</si>
  <si>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</si>
  <si>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</si>
  <si>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</si>
  <si>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</si>
  <si>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</si>
  <si>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</si>
  <si>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</si>
  <si>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</si>
  <si>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</si>
  <si>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</si>
  <si>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</si>
  <si>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</si>
  <si>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</si>
  <si>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</si>
  <si>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</si>
  <si>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</si>
  <si>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</si>
  <si>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</si>
  <si>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</si>
  <si>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</si>
  <si>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</si>
  <si>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</si>
  <si>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</si>
  <si>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</si>
  <si>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</si>
  <si>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</si>
  <si>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</si>
  <si>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</si>
  <si>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</si>
  <si>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</si>
  <si>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</si>
  <si>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</si>
  <si>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</si>
  <si>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</si>
  <si>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</si>
  <si>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</si>
  <si>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</si>
  <si>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</si>
  <si>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</si>
  <si>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</si>
  <si>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</si>
  <si>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</si>
  <si>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</si>
  <si>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</si>
  <si>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</si>
  <si>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</si>
  <si>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</si>
  <si>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</si>
  <si>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</si>
  <si>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</si>
  <si>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</si>
  <si>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</si>
  <si>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</si>
  <si>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</si>
  <si>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</si>
  <si>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</si>
  <si>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</si>
  <si>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</si>
  <si>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</si>
  <si>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</si>
  <si>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</si>
  <si>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</si>
  <si>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</si>
  <si>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</si>
  <si>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</si>
  <si>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</si>
  <si>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</si>
  <si>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</si>
  <si>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</si>
  <si>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</si>
  <si>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</si>
  <si>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</si>
  <si>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</si>
  <si>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</si>
  <si>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</si>
  <si>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</si>
  <si>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</si>
  <si>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</si>
  <si>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</si>
  <si>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</si>
  <si>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</si>
  <si>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</si>
  <si>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</si>
  <si>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</si>
  <si>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</si>
  <si>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</si>
  <si>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</si>
  <si>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</si>
  <si>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</si>
  <si>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</si>
  <si>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</si>
  <si>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</si>
  <si>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</si>
  <si>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</si>
  <si>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</si>
  <si>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</si>
  <si>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</si>
  <si>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</si>
  <si>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</si>
  <si>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</si>
  <si>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</si>
  <si>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</si>
  <si>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</si>
  <si>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</si>
  <si>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</si>
  <si>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</si>
  <si>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</si>
  <si>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</si>
  <si>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</si>
  <si>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</si>
  <si>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</si>
  <si>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</si>
  <si>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</si>
  <si>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</si>
  <si>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</si>
  <si>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</si>
  <si>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</si>
  <si>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</si>
  <si>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</si>
  <si>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</si>
  <si>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</si>
  <si>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</si>
  <si>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</si>
  <si>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</si>
  <si>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</si>
  <si>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</si>
  <si>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</si>
  <si>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</si>
  <si>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</si>
  <si>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</si>
  <si>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</si>
  <si>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</si>
  <si>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</si>
  <si>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</si>
  <si>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</si>
  <si>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</si>
  <si>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</si>
  <si>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</si>
  <si>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</si>
  <si>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</si>
  <si>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</si>
  <si>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</si>
  <si>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</si>
  <si>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</si>
  <si>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</si>
  <si>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</si>
  <si>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</si>
  <si>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</si>
  <si>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</si>
  <si>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</si>
  <si>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</si>
  <si>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</si>
  <si>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</si>
  <si>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</si>
  <si>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</si>
  <si>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</si>
  <si>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</si>
  <si>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</si>
  <si>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</si>
  <si>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</si>
  <si>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</si>
  <si>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</si>
  <si>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</si>
  <si>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</si>
  <si>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</si>
  <si>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</si>
  <si>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</si>
  <si>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</si>
  <si>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</si>
  <si>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</si>
  <si>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</si>
  <si>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</si>
  <si>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</si>
  <si>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</si>
  <si>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</si>
  <si>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</si>
  <si>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</si>
  <si>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</si>
  <si>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</si>
  <si>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</si>
  <si>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</si>
  <si>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</si>
  <si>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</si>
  <si>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</si>
  <si>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</si>
  <si>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</si>
  <si>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</si>
  <si>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</si>
  <si>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</si>
  <si>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</si>
  <si>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</si>
  <si>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</si>
  <si>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</si>
  <si>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</si>
  <si>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</si>
  <si>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</si>
  <si>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</si>
  <si>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</si>
  <si>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</si>
  <si>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</si>
  <si>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</si>
  <si>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</si>
  <si>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</si>
  <si>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</si>
  <si>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</si>
  <si>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</si>
  <si>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</si>
  <si>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</si>
  <si>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</si>
  <si>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</si>
  <si>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</si>
  <si>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</si>
  <si>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</si>
  <si>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</si>
  <si>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</si>
  <si>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</si>
  <si>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</si>
  <si>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</si>
  <si>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</si>
  <si>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</si>
  <si>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</si>
  <si>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</si>
  <si>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</si>
  <si>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</si>
  <si>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</si>
  <si>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</si>
  <si>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</si>
  <si>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</si>
  <si>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</si>
  <si>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</si>
  <si>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</si>
  <si>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</si>
  <si>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</si>
  <si>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</si>
  <si>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</si>
  <si>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</si>
  <si>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</si>
  <si>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</si>
  <si>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</si>
  <si>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</si>
  <si>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</si>
  <si>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</si>
  <si>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</si>
  <si>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</si>
  <si>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</si>
  <si>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</si>
  <si>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</si>
  <si>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</si>
  <si>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</si>
  <si>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</si>
  <si>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</si>
  <si>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</si>
  <si>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</si>
  <si>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</si>
  <si>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</si>
  <si>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</si>
  <si>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</si>
  <si>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</si>
  <si>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</si>
  <si>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</si>
  <si>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</si>
  <si>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</si>
  <si>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</si>
  <si>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</si>
  <si>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</si>
  <si>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</si>
  <si>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</si>
  <si>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</si>
  <si>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</si>
  <si>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</si>
  <si>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</si>
  <si>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</si>
  <si>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</si>
  <si>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</si>
  <si>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</si>
  <si>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</si>
  <si>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</si>
  <si>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</si>
  <si>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</si>
  <si>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</si>
  <si>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</si>
  <si>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</si>
  <si>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</si>
  <si>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</si>
  <si>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</si>
  <si>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</si>
  <si>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</si>
  <si>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</si>
  <si>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</si>
  <si>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</si>
  <si>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</si>
  <si>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</si>
  <si>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</si>
  <si>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</si>
  <si>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</si>
  <si>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</si>
  <si>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</si>
  <si>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</si>
  <si>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</si>
  <si>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</si>
  <si>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</si>
  <si>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</si>
  <si>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</si>
  <si>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</si>
  <si>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</si>
  <si>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</si>
  <si>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</si>
  <si>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</si>
  <si>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</si>
  <si>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</si>
  <si>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</si>
  <si>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</si>
  <si>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</si>
  <si>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</si>
  <si>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</si>
  <si>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</si>
  <si>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</si>
  <si>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</si>
  <si>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</si>
  <si>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</si>
  <si>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</si>
  <si>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</si>
  <si>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</si>
  <si>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</si>
  <si>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</si>
  <si>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</si>
  <si>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</si>
  <si>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</si>
  <si>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</si>
  <si>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</si>
  <si>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</si>
  <si>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</si>
  <si>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</si>
  <si>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</si>
  <si>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</si>
  <si>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</si>
  <si>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</si>
  <si>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</si>
  <si>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</si>
  <si>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</si>
  <si>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</si>
  <si>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</si>
  <si>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</si>
  <si>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</si>
  <si>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</si>
  <si>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</si>
  <si>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</si>
  <si>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</si>
  <si>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</si>
  <si>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</si>
  <si>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</si>
  <si>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</si>
  <si>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</si>
  <si>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</si>
  <si>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</si>
  <si>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</si>
  <si>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</si>
  <si>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</si>
  <si>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</si>
  <si>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</si>
  <si>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</si>
  <si>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</si>
  <si>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</si>
  <si>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</si>
  <si>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</si>
  <si>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</si>
  <si>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</si>
  <si>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</si>
  <si>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</si>
  <si>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</si>
  <si>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</si>
  <si>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</si>
  <si>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</si>
  <si>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</si>
  <si>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</si>
  <si>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</si>
  <si>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</si>
  <si>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</si>
  <si>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</si>
  <si>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</si>
  <si>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</si>
  <si>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</si>
  <si>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</si>
  <si>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</si>
  <si>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</si>
  <si>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</si>
  <si>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</si>
  <si>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</si>
  <si>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</si>
  <si>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</si>
  <si>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</si>
  <si>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</si>
  <si>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</si>
  <si>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</si>
  <si>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</si>
  <si>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</si>
  <si>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</si>
  <si>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</si>
  <si>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</si>
  <si>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</si>
  <si>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</si>
  <si>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</si>
  <si>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</si>
  <si>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</si>
  <si>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</si>
  <si>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</si>
  <si>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</si>
  <si>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</si>
  <si>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</si>
  <si>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</si>
  <si>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</si>
  <si>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</si>
  <si>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</si>
  <si>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</si>
  <si>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</si>
  <si>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</si>
  <si>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</si>
  <si>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</si>
  <si>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</si>
  <si>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</si>
  <si>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</si>
  <si>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</si>
  <si>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</si>
  <si>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</si>
  <si>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</si>
  <si>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</si>
  <si>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</si>
  <si>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</si>
  <si>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</si>
  <si>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</si>
  <si>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</si>
  <si>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</si>
  <si>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</si>
  <si>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</si>
  <si>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</si>
  <si>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</si>
  <si>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</si>
  <si>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</si>
  <si>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</si>
  <si>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</si>
  <si>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</si>
  <si>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</si>
  <si>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</si>
  <si>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</si>
  <si>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</si>
  <si>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</si>
  <si>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</si>
  <si>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</si>
  <si>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</si>
  <si>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</si>
  <si>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</si>
  <si>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</si>
  <si>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</si>
  <si>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</si>
  <si>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</si>
  <si>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</si>
  <si>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</si>
  <si>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</si>
  <si>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</si>
  <si>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</si>
  <si>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</si>
  <si>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</si>
  <si>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</si>
  <si>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</si>
  <si>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</si>
  <si>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</si>
  <si>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</si>
  <si>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</si>
  <si>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</si>
  <si>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</si>
  <si>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</si>
  <si>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</si>
  <si>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</si>
  <si>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</si>
  <si>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</si>
  <si>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</si>
  <si>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</si>
  <si>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</si>
  <si>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</si>
  <si>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</si>
  <si>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</si>
  <si>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</si>
  <si>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</si>
  <si>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</si>
  <si>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</si>
  <si>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</si>
  <si>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</si>
  <si>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</si>
  <si>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</si>
  <si>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</si>
  <si>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</si>
  <si>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</si>
  <si>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</si>
  <si>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</si>
  <si>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</si>
  <si>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</si>
  <si>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</si>
  <si>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</si>
  <si>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</si>
  <si>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</si>
  <si>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</si>
  <si>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</si>
  <si>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</si>
  <si>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</si>
  <si>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</si>
  <si>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</si>
  <si>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</si>
  <si>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</si>
  <si>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</si>
  <si>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</si>
  <si>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</si>
  <si>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</si>
  <si>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</si>
  <si>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</si>
  <si>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</si>
  <si>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</si>
  <si>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</si>
  <si>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</si>
  <si>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</si>
  <si>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</si>
  <si>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</si>
  <si>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</si>
  <si>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</si>
  <si>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</si>
  <si>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</si>
  <si>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</si>
  <si>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</si>
  <si>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</si>
  <si>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</si>
  <si>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</si>
  <si>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</si>
  <si>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</si>
  <si>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</si>
  <si>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</si>
  <si>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</si>
  <si>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</si>
  <si>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</si>
  <si>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</si>
  <si>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</si>
  <si>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</si>
  <si>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</si>
  <si>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</si>
  <si>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</si>
  <si>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</si>
  <si>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</si>
  <si>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</si>
  <si>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</si>
  <si>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</si>
  <si>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</si>
  <si>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</si>
  <si>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</si>
  <si>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</si>
  <si>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</si>
  <si>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</si>
  <si>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</si>
  <si>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</si>
  <si>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</si>
  <si>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</si>
  <si>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</si>
  <si>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</si>
  <si>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</si>
  <si>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</si>
  <si>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</si>
  <si>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</si>
  <si>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</si>
  <si>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</si>
  <si>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</si>
  <si>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</si>
  <si>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</si>
  <si>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</si>
  <si>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</si>
  <si>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</si>
  <si>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</si>
  <si>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</si>
  <si>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</si>
  <si>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</si>
  <si>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</si>
  <si>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</si>
  <si>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</si>
  <si>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</si>
  <si>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</si>
  <si>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</si>
  <si>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</si>
  <si>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</si>
  <si>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</si>
  <si>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</si>
  <si>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</si>
  <si>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</si>
  <si>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</si>
  <si>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</si>
  <si>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</si>
  <si>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</si>
  <si>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</si>
  <si>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</si>
  <si>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</si>
  <si>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</si>
  <si>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</si>
  <si>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</si>
  <si>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</si>
  <si>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</si>
  <si>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</si>
  <si>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</si>
  <si>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</si>
  <si>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</si>
  <si>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</si>
  <si>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</si>
  <si>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</si>
  <si>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</si>
  <si>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</si>
  <si>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</si>
  <si>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</si>
  <si>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</si>
  <si>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</si>
  <si>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</si>
  <si>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</si>
  <si>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</si>
  <si>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</si>
  <si>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</si>
  <si>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</si>
  <si>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</si>
  <si>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</si>
  <si>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</si>
  <si>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</si>
  <si>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</si>
  <si>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</si>
  <si>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</si>
  <si>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</si>
  <si>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</si>
  <si>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</si>
  <si>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</si>
  <si>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</si>
  <si>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</si>
  <si>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</si>
  <si>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</si>
  <si>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</si>
  <si>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</si>
  <si>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</si>
  <si>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</si>
  <si>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</si>
  <si>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</si>
  <si>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</si>
  <si>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</si>
  <si>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</si>
  <si>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</si>
  <si>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</si>
  <si>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</si>
  <si>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</si>
  <si>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</si>
  <si>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</si>
  <si>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</si>
  <si>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</si>
  <si>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</si>
  <si>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</si>
  <si>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</si>
  <si>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</si>
  <si>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</si>
  <si>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</si>
  <si>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</si>
  <si>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</si>
  <si>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</si>
  <si>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</si>
  <si>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</si>
  <si>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</si>
  <si>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</si>
  <si>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</si>
  <si>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</si>
  <si>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</si>
  <si>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</si>
  <si>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</si>
  <si>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</si>
  <si>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</si>
  <si>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</si>
  <si>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</si>
  <si>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</si>
  <si>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</si>
  <si>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</si>
  <si>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</si>
  <si>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</si>
  <si>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</si>
  <si>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</si>
  <si>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</si>
  <si>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</si>
  <si>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</si>
  <si>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</si>
  <si>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</si>
  <si>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</si>
  <si>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</si>
  <si>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</si>
  <si>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</si>
  <si>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</si>
  <si>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</si>
  <si>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</si>
  <si>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</si>
  <si>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</si>
  <si>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</si>
  <si>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</si>
  <si>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</si>
  <si>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</si>
  <si>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</si>
  <si>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</si>
  <si>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</si>
  <si>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</si>
  <si>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</si>
  <si>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</si>
  <si>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</si>
  <si>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</si>
  <si>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</si>
  <si>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</si>
  <si>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</si>
  <si>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</si>
  <si>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</si>
  <si>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</si>
  <si>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</si>
  <si>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</si>
  <si>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</si>
  <si>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</si>
  <si>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</si>
  <si>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</si>
  <si>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</si>
  <si>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</si>
  <si>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</si>
  <si>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</si>
  <si>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</si>
  <si>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</si>
  <si>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</si>
  <si>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</si>
  <si>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</si>
  <si>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</si>
  <si>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</si>
  <si>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</si>
  <si>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</si>
  <si>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</si>
  <si>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</si>
  <si>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</si>
  <si>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</si>
  <si>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</si>
  <si>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</si>
  <si>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</si>
  <si>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</si>
  <si>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</si>
  <si>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</si>
  <si>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</si>
  <si>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</si>
  <si>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</si>
  <si>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</si>
  <si>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</si>
  <si>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</si>
  <si>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</si>
  <si>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</si>
  <si>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</si>
  <si>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</si>
  <si>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</si>
  <si>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</si>
  <si>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</si>
  <si>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</si>
  <si>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</si>
  <si>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</si>
  <si>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</si>
  <si>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</si>
  <si>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</si>
  <si>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</si>
  <si>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</si>
  <si>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</si>
  <si>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</si>
  <si>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</si>
  <si>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</si>
  <si>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</si>
  <si>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</si>
  <si>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</si>
  <si>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</si>
  <si>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</si>
  <si>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</si>
  <si>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</si>
  <si>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</si>
  <si>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</si>
  <si>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</si>
  <si>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</si>
  <si>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</si>
  <si>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</si>
  <si>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</si>
  <si>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</si>
  <si>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</si>
  <si>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</si>
  <si>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</si>
  <si>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</si>
  <si>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</si>
  <si>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</si>
  <si>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</si>
  <si>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</si>
  <si>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</si>
  <si>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</si>
  <si>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</si>
  <si>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</si>
  <si>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</si>
  <si>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</si>
  <si>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</si>
  <si>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</si>
  <si>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</si>
  <si>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</si>
  <si>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</si>
  <si>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</si>
  <si>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</si>
  <si>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</si>
  <si>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</si>
  <si>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</si>
  <si>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</si>
  <si>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</si>
  <si>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</si>
  <si>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</si>
  <si>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</si>
  <si>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</si>
  <si>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</si>
  <si>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</si>
  <si>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</si>
  <si>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</si>
  <si>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</si>
  <si>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</si>
  <si>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</si>
  <si>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</si>
  <si>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</si>
  <si>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</si>
  <si>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</si>
  <si>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</si>
  <si>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</si>
  <si>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</si>
  <si>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</si>
  <si>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</si>
  <si>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</si>
  <si>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</si>
  <si>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</si>
  <si>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</si>
  <si>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</si>
  <si>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</si>
  <si>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</si>
  <si>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</si>
  <si>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</si>
  <si>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</si>
  <si>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</si>
  <si>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</si>
  <si>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</si>
  <si>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</si>
  <si>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</si>
  <si>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</si>
  <si>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</si>
  <si>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</si>
  <si>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</si>
  <si>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</si>
  <si>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</si>
  <si>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</si>
  <si>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</si>
  <si>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</si>
  <si>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</si>
  <si>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</si>
  <si>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</si>
  <si>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</si>
  <si>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</si>
  <si>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</si>
  <si>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</si>
  <si>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</si>
  <si>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</si>
  <si>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</si>
  <si>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</si>
  <si>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</si>
  <si>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</si>
  <si>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</si>
  <si>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</si>
  <si>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</si>
  <si>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</si>
  <si>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</si>
  <si>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</si>
  <si>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</si>
  <si>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</si>
  <si>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</si>
  <si>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</si>
  <si>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</si>
  <si>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</si>
  <si>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</si>
  <si>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</si>
  <si>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</si>
  <si>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</si>
  <si>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</si>
  <si>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</si>
  <si>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</si>
  <si>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</si>
  <si>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</si>
  <si>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</si>
  <si>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</si>
  <si>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</si>
  <si>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</si>
  <si>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</si>
  <si>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</si>
  <si>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</si>
  <si>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</si>
  <si>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</si>
  <si>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</si>
  <si>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</si>
  <si>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</si>
  <si>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</si>
  <si>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</si>
  <si>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</si>
  <si>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</si>
  <si>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</si>
  <si>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</si>
  <si>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</si>
  <si>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</si>
  <si>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</si>
  <si>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</si>
  <si>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</si>
  <si>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</si>
  <si>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</si>
  <si>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</si>
  <si>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</si>
  <si>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</si>
  <si>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</si>
  <si>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</si>
  <si>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</si>
  <si>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</si>
  <si>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</si>
  <si>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</si>
  <si>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</si>
  <si>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</si>
  <si>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</si>
  <si>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</si>
  <si>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</si>
  <si>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</si>
  <si>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</si>
  <si>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</si>
  <si>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</si>
  <si>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</si>
  <si>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</si>
  <si>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</si>
  <si>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</si>
  <si>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</si>
  <si>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</si>
  <si>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</si>
  <si>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</si>
  <si>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</si>
  <si>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</si>
  <si>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</si>
  <si>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</si>
  <si>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</si>
  <si>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</si>
  <si>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</si>
  <si>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</si>
  <si>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</si>
  <si>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</si>
  <si>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</si>
  <si>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</si>
  <si>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</si>
  <si>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</si>
  <si>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</si>
  <si>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</si>
  <si>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</si>
  <si>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</si>
  <si>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</si>
  <si>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</si>
  <si>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</si>
  <si>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</si>
  <si>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</si>
  <si>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</si>
  <si>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</si>
  <si>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</si>
  <si>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</si>
  <si>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</si>
  <si>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</si>
  <si>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</si>
  <si>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</si>
  <si>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</si>
  <si>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</si>
  <si>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</si>
  <si>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</si>
  <si>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</si>
  <si>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</si>
  <si>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</si>
  <si>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</si>
  <si>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</si>
  <si>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</si>
  <si>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</si>
  <si>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</si>
  <si>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</si>
  <si>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</si>
  <si>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</si>
  <si>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</si>
  <si>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</si>
  <si>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</si>
  <si>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</si>
  <si>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</si>
  <si>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</si>
  <si>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</si>
  <si>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</si>
  <si>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</si>
  <si>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</si>
  <si>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</si>
  <si>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</si>
  <si>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</si>
  <si>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</si>
  <si>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</si>
  <si>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</si>
  <si>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</si>
  <si>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</si>
  <si>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</si>
  <si>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</si>
  <si>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</si>
  <si>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</si>
  <si>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</si>
  <si>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</si>
  <si>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</si>
  <si>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</si>
  <si>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</si>
  <si>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</si>
  <si>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</si>
  <si>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</si>
  <si>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</si>
  <si>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</si>
  <si>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</si>
  <si>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</si>
  <si>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</si>
  <si>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</si>
  <si>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</si>
  <si>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</si>
  <si>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</si>
  <si>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</si>
  <si>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</si>
  <si>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</si>
  <si>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</si>
  <si>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</si>
  <si>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</si>
  <si>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</si>
  <si>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</si>
  <si>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</si>
  <si>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</si>
  <si>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</si>
  <si>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</si>
  <si>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</si>
  <si>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</si>
  <si>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</si>
  <si>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</si>
  <si>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</si>
  <si>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</si>
  <si>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</si>
  <si>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</si>
  <si>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</si>
  <si>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</si>
  <si>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</si>
  <si>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</si>
  <si>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</si>
  <si>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</si>
  <si>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</si>
  <si>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</si>
  <si>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</si>
  <si>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</si>
  <si>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</si>
  <si>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</si>
  <si>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</si>
  <si>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</si>
  <si>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</si>
  <si>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</si>
  <si>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</si>
  <si>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</si>
  <si>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</si>
  <si>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</si>
  <si>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</si>
  <si>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</si>
  <si>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</si>
  <si>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</si>
  <si>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</si>
  <si>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</si>
  <si>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</si>
  <si>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</si>
  <si>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</si>
  <si>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</si>
  <si>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</si>
  <si>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</si>
  <si>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</si>
  <si>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</si>
  <si>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</si>
  <si>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</si>
  <si>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</si>
  <si>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</si>
  <si>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</si>
  <si>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</si>
  <si>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</si>
  <si>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</si>
  <si>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</si>
  <si>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</si>
  <si>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</si>
  <si>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</si>
  <si>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</si>
  <si>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</si>
  <si>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</si>
  <si>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</si>
  <si>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</si>
  <si>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</si>
  <si>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</si>
  <si>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</si>
  <si>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</si>
  <si>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</si>
  <si>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</si>
  <si>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</si>
  <si>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</si>
  <si>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</si>
  <si>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</si>
  <si>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</si>
  <si>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</si>
  <si>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</si>
  <si>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</si>
  <si>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</si>
  <si>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</si>
  <si>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</si>
  <si>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</si>
  <si>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</si>
  <si>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</si>
  <si>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</si>
  <si>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</si>
  <si>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</si>
  <si>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</si>
  <si>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</si>
  <si>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</si>
  <si>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</si>
  <si>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</si>
  <si>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</si>
  <si>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</si>
  <si>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</si>
  <si>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</si>
  <si>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</si>
  <si>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</si>
  <si>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</si>
  <si>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</si>
  <si>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</si>
  <si>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</si>
  <si>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</si>
  <si>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</si>
  <si>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</si>
  <si>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</si>
  <si>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</si>
  <si>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</si>
  <si>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</si>
  <si>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</si>
  <si>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</si>
  <si>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</si>
  <si>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</si>
  <si>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</si>
  <si>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</si>
  <si>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</si>
  <si>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</si>
  <si>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</si>
  <si>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</si>
  <si>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</si>
  <si>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</si>
  <si>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</si>
  <si>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</si>
  <si>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</si>
  <si>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</si>
  <si>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</si>
  <si>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</si>
  <si>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</si>
  <si>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</si>
  <si>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</si>
  <si>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</si>
  <si>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</si>
  <si>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</si>
  <si>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</si>
  <si>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</si>
  <si>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</si>
  <si>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</si>
  <si>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</si>
  <si>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</si>
  <si>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</si>
  <si>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</si>
  <si>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</si>
  <si>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</si>
  <si>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</si>
  <si>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</si>
  <si>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</si>
  <si>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</si>
  <si>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</si>
  <si>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</si>
  <si>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</si>
  <si>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</si>
  <si>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</si>
  <si>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</si>
  <si>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</si>
  <si>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</si>
  <si>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</si>
  <si>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</si>
  <si>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</si>
  <si>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</si>
  <si>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</si>
  <si>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</si>
  <si>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</si>
  <si>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</si>
  <si>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</si>
  <si>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</si>
  <si>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</si>
  <si>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</si>
  <si>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</si>
  <si>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</si>
  <si>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</si>
  <si>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</si>
  <si>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</si>
  <si>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</si>
  <si>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</si>
  <si>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</si>
  <si>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</si>
  <si>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</si>
  <si>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</si>
  <si>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</si>
  <si>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</si>
  <si>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</si>
  <si>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</si>
  <si>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</si>
  <si>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</si>
  <si>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</si>
  <si>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</si>
  <si>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</si>
  <si>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</si>
  <si>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</si>
  <si>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</si>
  <si>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</si>
  <si>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</si>
  <si>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</si>
  <si>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</si>
  <si>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</si>
  <si>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</si>
  <si>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</si>
  <si>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</si>
  <si>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</si>
  <si>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</si>
  <si>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</si>
  <si>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</si>
  <si>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</si>
  <si>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</si>
  <si>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</si>
  <si>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</si>
  <si>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</si>
  <si>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</si>
  <si>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</si>
  <si>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</si>
  <si>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</si>
  <si>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</si>
  <si>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</si>
  <si>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</si>
  <si>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</si>
  <si>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</si>
  <si>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</si>
  <si>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</si>
  <si>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</si>
  <si>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</si>
  <si>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</si>
  <si>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</si>
  <si>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</si>
  <si>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</si>
  <si>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</si>
  <si>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</si>
  <si>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</si>
  <si>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</si>
  <si>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</si>
  <si>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</si>
  <si>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</si>
  <si>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</si>
  <si>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</si>
  <si>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</si>
  <si>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</si>
  <si>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</si>
  <si>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</si>
  <si>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</si>
  <si>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</si>
  <si>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</si>
  <si>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</si>
  <si>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</si>
  <si>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</si>
  <si>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</si>
  <si>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</si>
  <si>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</si>
  <si>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</si>
  <si>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</si>
  <si>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</si>
  <si>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</si>
  <si>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</si>
  <si>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</si>
  <si>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</si>
  <si>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</si>
  <si>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</si>
  <si>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</si>
  <si>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</si>
  <si>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</si>
  <si>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</si>
  <si>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</si>
  <si>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</si>
  <si>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</si>
  <si>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</si>
  <si>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</si>
  <si>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</si>
  <si>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</si>
  <si>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</si>
  <si>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</si>
  <si>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</si>
  <si>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</si>
  <si>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</si>
  <si>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</si>
  <si>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</si>
  <si>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</si>
  <si>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</si>
  <si>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</si>
  <si>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</si>
  <si>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</si>
  <si>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</si>
  <si>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</si>
  <si>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</si>
  <si>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</si>
  <si>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</si>
  <si>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</si>
  <si>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</si>
  <si>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</si>
  <si>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</si>
  <si>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</si>
  <si>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</si>
  <si>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</si>
  <si>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</si>
  <si>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</si>
  <si>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</si>
  <si>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</si>
  <si>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</si>
  <si>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</si>
  <si>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</si>
  <si>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</si>
  <si>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</si>
  <si>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</si>
  <si>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</si>
  <si>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</si>
  <si>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</si>
  <si>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</si>
  <si>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</si>
  <si>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</si>
  <si>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</si>
  <si>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</si>
  <si>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</si>
  <si>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</si>
  <si>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</si>
  <si>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</si>
  <si>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</si>
  <si>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</si>
  <si>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</si>
  <si>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</si>
  <si>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</si>
  <si>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</si>
  <si>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</si>
  <si>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</si>
  <si>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</si>
  <si>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</si>
  <si>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</si>
  <si>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</si>
  <si>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</si>
  <si>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</si>
  <si>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</si>
  <si>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</si>
  <si>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</si>
  <si>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</si>
  <si>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</si>
  <si>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</si>
  <si>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</si>
  <si>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</si>
  <si>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</si>
  <si>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</si>
  <si>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</si>
  <si>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</si>
  <si>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</si>
  <si>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</si>
  <si>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</si>
  <si>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</si>
  <si>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</si>
  <si>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</si>
  <si>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</si>
  <si>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</si>
  <si>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</si>
  <si>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</si>
  <si>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</si>
  <si>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</si>
  <si>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</si>
  <si>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</si>
  <si>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</si>
  <si>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</si>
  <si>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</si>
  <si>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</si>
  <si>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</si>
  <si>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</si>
  <si>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</si>
  <si>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</si>
  <si>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</si>
  <si>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</si>
  <si>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</si>
  <si>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</si>
  <si>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</si>
  <si>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</si>
  <si>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</si>
  <si>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</si>
  <si>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</si>
  <si>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</si>
  <si>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</si>
  <si>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</si>
  <si>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</si>
  <si>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</si>
  <si>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</si>
  <si>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</si>
  <si>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</si>
  <si>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</si>
  <si>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</si>
  <si>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</si>
  <si>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</si>
  <si>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</si>
  <si>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</si>
  <si>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</si>
  <si>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</si>
  <si>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</si>
  <si>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</si>
  <si>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</si>
  <si>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</si>
  <si>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</si>
  <si>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</si>
  <si>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</si>
  <si>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</si>
  <si>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</si>
  <si>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</si>
  <si>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</si>
  <si>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</si>
  <si>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</si>
  <si>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</si>
  <si>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</si>
  <si>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</si>
  <si>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</si>
  <si>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</si>
  <si>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</si>
  <si>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</si>
  <si>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</si>
  <si>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</si>
  <si>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</si>
  <si>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</si>
  <si>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</si>
  <si>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</si>
  <si>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</si>
  <si>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</si>
  <si>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</si>
  <si>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</si>
  <si>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</si>
  <si>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</si>
  <si>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</si>
  <si>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</si>
  <si>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</si>
  <si>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</si>
  <si>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</si>
  <si>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</si>
  <si>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</si>
  <si>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</si>
  <si>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</si>
  <si>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</si>
  <si>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</si>
  <si>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</si>
  <si>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</si>
  <si>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</si>
  <si>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</si>
  <si>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</si>
  <si>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</si>
  <si>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</si>
  <si>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</si>
  <si>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</si>
  <si>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</si>
  <si>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</si>
  <si>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</si>
  <si>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</si>
  <si>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</si>
  <si>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</si>
  <si>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</si>
  <si>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</si>
  <si>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</si>
  <si>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</si>
  <si>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</si>
  <si>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</si>
  <si>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</si>
  <si>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</si>
  <si>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</si>
  <si>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</si>
  <si>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</si>
  <si>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</si>
  <si>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</si>
  <si>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</si>
  <si>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</si>
  <si>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</si>
  <si>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</si>
  <si>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</si>
  <si>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</si>
  <si>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</si>
  <si>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</si>
  <si>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</si>
  <si>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</si>
  <si>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</si>
  <si>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</si>
  <si>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</si>
  <si>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</si>
  <si>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</si>
  <si>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</si>
  <si>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</si>
  <si>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</si>
  <si>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</si>
  <si>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</si>
  <si>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</si>
  <si>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</si>
  <si>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</si>
  <si>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</si>
  <si>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</si>
  <si>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</si>
  <si>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</si>
  <si>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</si>
  <si>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</si>
  <si>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</si>
  <si>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</si>
  <si>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</si>
  <si>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</si>
  <si>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</si>
  <si>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</si>
  <si>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</si>
  <si>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</si>
  <si>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</si>
  <si>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</si>
  <si>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</si>
  <si>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</si>
  <si>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</si>
  <si>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</si>
  <si>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</si>
  <si>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</si>
  <si>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</si>
  <si>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</si>
  <si>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</si>
  <si>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</si>
  <si>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</si>
  <si>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</si>
  <si>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</si>
  <si>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</si>
  <si>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</si>
  <si>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</si>
  <si>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</si>
  <si>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</si>
  <si>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</si>
  <si>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</si>
  <si>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</si>
  <si>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</si>
  <si>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</si>
  <si>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</si>
  <si>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</si>
  <si>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</si>
  <si>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</si>
  <si>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</si>
  <si>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</si>
  <si>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</si>
  <si>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</si>
  <si>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</si>
  <si>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</si>
  <si>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</si>
  <si>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</si>
  <si>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</si>
  <si>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</si>
  <si>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</si>
  <si>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</si>
  <si>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</si>
  <si>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</si>
  <si>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</si>
  <si>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</si>
  <si>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</si>
  <si>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</si>
  <si>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</si>
  <si>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</si>
  <si>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</si>
  <si>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</si>
  <si>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</si>
  <si>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</si>
  <si>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</si>
  <si>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</si>
  <si>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</si>
  <si>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</si>
  <si>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</si>
  <si>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</si>
  <si>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</si>
  <si>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</si>
  <si>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</si>
  <si>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</si>
  <si>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</si>
  <si>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</si>
  <si>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</si>
  <si>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</si>
  <si>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</si>
  <si>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</si>
  <si>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</si>
  <si>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</si>
  <si>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</si>
  <si>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</si>
  <si>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</si>
  <si>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</si>
  <si>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</si>
  <si>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</si>
  <si>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</si>
  <si>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</si>
  <si>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</si>
  <si>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</si>
  <si>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</si>
  <si>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</si>
  <si>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</si>
  <si>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</si>
  <si>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</si>
  <si>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</si>
  <si>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</si>
  <si>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</si>
  <si>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</si>
  <si>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</si>
  <si>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</si>
  <si>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</si>
  <si>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</si>
  <si>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</si>
  <si>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</si>
  <si>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</si>
  <si>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</si>
  <si>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</si>
  <si>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</si>
  <si>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</si>
  <si>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</si>
  <si>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</si>
  <si>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</si>
  <si>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</si>
  <si>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</si>
  <si>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</si>
  <si>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</si>
  <si>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</si>
  <si>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</si>
  <si>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</si>
  <si>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</si>
  <si>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</si>
  <si>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</si>
  <si>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</si>
  <si>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</si>
  <si>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</si>
  <si>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</si>
  <si>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</si>
  <si>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</si>
  <si>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</si>
  <si>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</si>
  <si>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</si>
  <si>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</si>
  <si>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</si>
  <si>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</si>
  <si>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</si>
  <si>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</si>
  <si>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</si>
  <si>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</si>
  <si>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</si>
  <si>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</si>
  <si>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</si>
  <si>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</si>
  <si>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</si>
  <si>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</si>
  <si>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</si>
  <si>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</si>
  <si>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</si>
  <si>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</si>
  <si>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</si>
  <si>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</si>
  <si>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</si>
  <si>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</si>
  <si>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</si>
  <si>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</si>
  <si>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</si>
  <si>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</si>
  <si>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</si>
  <si>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</si>
  <si>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</si>
  <si>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</si>
  <si>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</si>
  <si>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</si>
  <si>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</si>
  <si>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</si>
  <si>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</si>
  <si>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</si>
  <si>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</si>
  <si>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</si>
  <si>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</si>
  <si>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</si>
  <si>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</si>
  <si>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</si>
  <si>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</si>
  <si>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</si>
  <si>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</si>
  <si>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</si>
  <si>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</si>
  <si>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</si>
  <si>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</si>
  <si>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</si>
  <si>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</si>
  <si>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</si>
  <si>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</si>
  <si>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</si>
  <si>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</si>
  <si>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</si>
  <si>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</si>
  <si>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</si>
  <si>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</si>
  <si>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</si>
  <si>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</si>
  <si>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</si>
  <si>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</si>
  <si>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</si>
  <si>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</si>
  <si>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</si>
  <si>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</si>
  <si>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</si>
  <si>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</si>
  <si>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</si>
  <si>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</si>
  <si>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</si>
  <si>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</si>
  <si>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</si>
  <si>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</si>
  <si>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</si>
  <si>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</si>
  <si>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</si>
  <si>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</si>
  <si>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</si>
  <si>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</si>
  <si>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</si>
  <si>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</si>
  <si>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</si>
  <si>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</si>
  <si>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</si>
  <si>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</si>
  <si>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</si>
  <si>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</si>
  <si>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</si>
  <si>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</si>
  <si>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</si>
  <si>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</si>
  <si>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</si>
  <si>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</si>
  <si>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</si>
  <si>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</si>
  <si>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</si>
  <si>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</si>
  <si>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</si>
  <si>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</si>
  <si>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</si>
  <si>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</si>
  <si>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</si>
  <si>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</si>
  <si>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</si>
  <si>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</si>
  <si>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</si>
  <si>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</si>
  <si>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</si>
  <si>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</si>
  <si>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</si>
  <si>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</si>
  <si>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</si>
  <si>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</si>
  <si>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</si>
  <si>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</si>
  <si>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</si>
  <si>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</si>
  <si>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</si>
  <si>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</si>
  <si>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</si>
  <si>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</si>
  <si>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</si>
  <si>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</si>
  <si>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</si>
  <si>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</si>
  <si>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</si>
  <si>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</si>
  <si>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</si>
  <si>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</si>
  <si>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</si>
  <si>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</si>
  <si>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</si>
  <si>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</si>
  <si>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</si>
  <si>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</si>
  <si>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</si>
  <si>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</si>
  <si>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</si>
  <si>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</si>
  <si>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</si>
  <si>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</si>
  <si>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</si>
  <si>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</si>
  <si>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</si>
  <si>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</si>
  <si>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</si>
  <si>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</si>
  <si>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</si>
  <si>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</si>
  <si>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</si>
  <si>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</si>
  <si>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</si>
  <si>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</si>
  <si>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</si>
  <si>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</si>
  <si>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</si>
  <si>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</si>
  <si>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</si>
  <si>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</si>
  <si>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</si>
  <si>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</si>
  <si>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</si>
  <si>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</si>
  <si>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</si>
  <si>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</si>
  <si>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</si>
  <si>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</si>
  <si>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</si>
  <si>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</si>
  <si>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</si>
  <si>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</si>
  <si>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</si>
  <si>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</si>
  <si>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</si>
  <si>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</si>
  <si>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</si>
  <si>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</si>
  <si>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</si>
  <si>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</si>
  <si>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</si>
  <si>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</si>
  <si>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</si>
  <si>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</si>
  <si>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</si>
  <si>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</si>
  <si>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</si>
  <si>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</si>
  <si>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</si>
  <si>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</si>
  <si>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</si>
  <si>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</si>
  <si>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</si>
  <si>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</si>
  <si>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</si>
  <si>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</si>
  <si>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</si>
  <si>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</si>
  <si>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</si>
  <si>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</si>
  <si>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</si>
  <si>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</si>
  <si>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</si>
  <si>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</si>
  <si>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</si>
  <si>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</si>
  <si>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</si>
  <si>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</si>
  <si>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</si>
  <si>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</si>
  <si>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</si>
  <si>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</si>
  <si>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</si>
  <si>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</si>
  <si>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</si>
  <si>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</si>
  <si>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</si>
  <si>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</si>
  <si>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</si>
  <si>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</si>
  <si>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</si>
  <si>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</si>
  <si>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</si>
  <si>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</si>
  <si>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</si>
  <si>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</si>
  <si>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</si>
  <si>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</si>
  <si>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</si>
  <si>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</si>
  <si>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</si>
  <si>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</si>
  <si>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</si>
  <si>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</si>
  <si>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</si>
  <si>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</si>
  <si>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</si>
  <si>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</si>
  <si>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</si>
  <si>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</si>
  <si>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</si>
  <si>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</si>
  <si>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</si>
  <si>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</si>
  <si>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</si>
  <si>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</si>
  <si>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</si>
  <si>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</si>
  <si>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</si>
  <si>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</si>
  <si>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</si>
  <si>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</si>
  <si>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</si>
  <si>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</si>
  <si>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</si>
  <si>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</si>
  <si>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</si>
  <si>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</si>
  <si>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</si>
  <si>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</si>
  <si>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</si>
  <si>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</si>
  <si>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</si>
  <si>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</si>
  <si>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</si>
  <si>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</si>
  <si>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</si>
  <si>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</si>
  <si>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</si>
  <si>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</si>
  <si>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</si>
  <si>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</si>
  <si>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</si>
  <si>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</si>
  <si>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</si>
  <si>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</si>
  <si>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</si>
  <si>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</si>
  <si>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</si>
  <si>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</si>
  <si>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</si>
  <si>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</si>
  <si>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</si>
  <si>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</si>
  <si>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</si>
  <si>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</si>
  <si>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</si>
  <si>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</si>
  <si>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</si>
  <si>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</si>
  <si>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</si>
  <si>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</si>
  <si>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</si>
  <si>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</si>
  <si>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</si>
  <si>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</si>
  <si>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</si>
  <si>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</si>
  <si>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</si>
  <si>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</si>
  <si>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</si>
  <si>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</si>
  <si>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</si>
  <si>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</si>
  <si>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</si>
  <si>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</si>
  <si>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</si>
  <si>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</si>
  <si>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</si>
  <si>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</si>
  <si>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</si>
  <si>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</si>
  <si>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</si>
  <si>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</si>
  <si>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</si>
  <si>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</si>
  <si>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</si>
  <si>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</si>
  <si>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</si>
  <si>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</si>
  <si>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</si>
  <si>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</si>
  <si>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</si>
  <si>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</si>
  <si>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</si>
  <si>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</si>
  <si>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</si>
  <si>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</si>
  <si>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</si>
  <si>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</si>
  <si>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</si>
  <si>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</si>
  <si>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</si>
  <si>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</si>
  <si>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</si>
  <si>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</si>
  <si>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</si>
  <si>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</si>
  <si>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</si>
  <si>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</si>
  <si>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</si>
  <si>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</si>
  <si>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</si>
  <si>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</si>
  <si>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</si>
  <si>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</si>
  <si>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</si>
  <si>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</si>
  <si>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</si>
  <si>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</si>
  <si>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</si>
  <si>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</si>
  <si>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</si>
  <si>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</si>
  <si>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</si>
  <si>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</si>
  <si>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</si>
  <si>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</si>
  <si>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</si>
  <si>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</si>
  <si>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</si>
  <si>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</si>
  <si>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</si>
  <si>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</si>
  <si>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</si>
  <si>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</si>
  <si>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</si>
  <si>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</si>
  <si>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</si>
  <si>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</si>
  <si>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</si>
  <si>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</si>
  <si>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</si>
  <si>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</si>
  <si>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</si>
  <si>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</si>
  <si>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</si>
  <si>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</si>
  <si>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</si>
  <si>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</si>
  <si>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</si>
  <si>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</si>
  <si>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</si>
  <si>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</si>
  <si>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</si>
  <si>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</si>
  <si>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</si>
  <si>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</si>
  <si>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</si>
  <si>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</si>
  <si>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</si>
  <si>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</si>
  <si>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</si>
  <si>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</si>
  <si>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</si>
  <si>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</si>
  <si>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</si>
  <si>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</si>
  <si>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</si>
  <si>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</si>
  <si>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</si>
  <si>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</si>
  <si>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</si>
  <si>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</si>
  <si>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</si>
  <si>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</si>
  <si>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</si>
  <si>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</si>
  <si>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</si>
  <si>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</si>
  <si>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</si>
  <si>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</si>
  <si>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</si>
  <si>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</si>
  <si>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</si>
  <si>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</si>
  <si>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</si>
  <si>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</si>
  <si>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</si>
  <si>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</si>
  <si>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</si>
  <si>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</si>
  <si>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</si>
  <si>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</si>
  <si>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</si>
  <si>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</si>
  <si>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</si>
  <si>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</si>
  <si>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</si>
  <si>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</si>
  <si>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</si>
  <si>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</si>
  <si>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</si>
  <si>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</si>
  <si>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</si>
  <si>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</si>
  <si>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</si>
  <si>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</si>
  <si>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</si>
  <si>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</si>
  <si>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</si>
  <si>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</si>
  <si>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</si>
  <si>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</si>
  <si>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</si>
  <si>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</si>
  <si>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</si>
  <si>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</si>
  <si>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</si>
  <si>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</si>
  <si>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</si>
  <si>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</si>
  <si>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</si>
  <si>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</si>
  <si>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</si>
  <si>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</si>
  <si>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</si>
  <si>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</si>
  <si>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</si>
  <si>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</si>
  <si>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</si>
  <si>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</si>
  <si>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</si>
  <si>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</si>
  <si>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</si>
  <si>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</si>
  <si>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</si>
  <si>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</si>
  <si>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</si>
  <si>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</si>
  <si>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</si>
  <si>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</si>
  <si>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</si>
  <si>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</si>
  <si>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</si>
  <si>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</si>
  <si>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</si>
  <si>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</si>
  <si>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</si>
  <si>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</si>
  <si>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</si>
  <si>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</si>
  <si>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</si>
  <si>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</si>
  <si>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</si>
  <si>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</si>
  <si>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</si>
  <si>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</si>
  <si>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</si>
  <si>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</si>
  <si>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</si>
  <si>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</si>
  <si>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</si>
  <si>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</si>
  <si>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</si>
  <si>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</si>
  <si>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</si>
  <si>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</si>
  <si>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</si>
  <si>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</si>
  <si>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</si>
  <si>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</si>
  <si>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</si>
  <si>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</si>
  <si>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</si>
  <si>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</si>
  <si>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</si>
  <si>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</si>
  <si>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</si>
  <si>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</si>
  <si>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</si>
  <si>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</si>
  <si>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</si>
  <si>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</si>
  <si>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</si>
  <si>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</si>
  <si>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</si>
  <si>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</si>
  <si>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</si>
  <si>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</si>
  <si>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</si>
  <si>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</si>
  <si>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</si>
  <si>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</si>
  <si>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</si>
  <si>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</si>
  <si>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</si>
  <si>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</si>
  <si>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</si>
  <si>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</si>
  <si>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</si>
  <si>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</si>
  <si>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</si>
  <si>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</si>
  <si>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</si>
  <si>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</si>
  <si>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</si>
  <si>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</si>
  <si>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</si>
  <si>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</si>
  <si>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</si>
  <si>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</si>
  <si>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</si>
  <si>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</si>
  <si>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</si>
  <si>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</si>
  <si>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</si>
  <si>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</si>
  <si>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</si>
  <si>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</si>
  <si>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</si>
  <si>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</si>
  <si>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</si>
  <si>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</si>
  <si>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</si>
  <si>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</si>
  <si>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</si>
  <si>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</si>
  <si>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</si>
  <si>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</si>
  <si>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</si>
  <si>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</si>
  <si>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</si>
  <si>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</si>
  <si>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</si>
  <si>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</si>
  <si>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</si>
  <si>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</si>
  <si>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</si>
  <si>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</si>
  <si>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</si>
  <si>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</si>
  <si>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</si>
  <si>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</si>
  <si>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</si>
  <si>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</si>
  <si>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</si>
  <si>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</si>
  <si>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</si>
  <si>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</si>
  <si>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</si>
  <si>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</si>
  <si>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</si>
  <si>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</si>
  <si>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</si>
  <si>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</si>
  <si>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</si>
  <si>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</si>
  <si>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</si>
  <si>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</si>
  <si>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</si>
  <si>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</si>
  <si>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</si>
  <si>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</si>
  <si>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</si>
  <si>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</si>
  <si>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</si>
  <si>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</si>
  <si>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</si>
  <si>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</si>
  <si>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</si>
  <si>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</si>
  <si>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</si>
  <si>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</si>
  <si>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</si>
  <si>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</si>
  <si>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</si>
  <si>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</si>
  <si>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</si>
  <si>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</si>
  <si>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</si>
  <si>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</si>
  <si>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</si>
  <si>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</si>
  <si>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</si>
  <si>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</si>
  <si>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</si>
  <si>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</si>
  <si>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</si>
  <si>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</si>
  <si>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</si>
  <si>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</si>
  <si>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</si>
  <si>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</si>
  <si>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</si>
  <si>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</si>
  <si>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</si>
  <si>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</si>
  <si>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</si>
  <si>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</si>
  <si>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</si>
  <si>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</si>
  <si>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</si>
  <si>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</si>
  <si>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</si>
  <si>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</si>
  <si>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</si>
  <si>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</si>
  <si>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</si>
  <si>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</si>
  <si>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</si>
  <si>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</si>
  <si>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</si>
  <si>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</si>
  <si>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</si>
  <si>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</si>
  <si>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</si>
  <si>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</si>
  <si>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</si>
  <si>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</si>
  <si>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</si>
  <si>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</si>
  <si>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</si>
  <si>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</si>
  <si>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</si>
  <si>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</si>
  <si>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</si>
  <si>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</si>
  <si>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</si>
  <si>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</si>
  <si>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</si>
  <si>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</si>
  <si>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</si>
  <si>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</si>
  <si>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</si>
  <si>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</si>
  <si>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</si>
  <si>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</si>
  <si>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</si>
  <si>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</si>
  <si>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</si>
  <si>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</si>
  <si>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</si>
  <si>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</si>
  <si>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</si>
  <si>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</si>
  <si>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</si>
  <si>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</si>
  <si>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</si>
  <si>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</si>
  <si>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</si>
  <si>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</si>
  <si>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</si>
  <si>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</si>
  <si>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</si>
  <si>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</si>
  <si>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</si>
  <si>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</si>
  <si>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</si>
  <si>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</si>
  <si>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</si>
  <si>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</si>
  <si>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</si>
  <si>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</si>
  <si>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</si>
  <si>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</si>
  <si>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</si>
  <si>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</si>
  <si>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</si>
  <si>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</si>
  <si>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</si>
  <si>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</si>
  <si>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</si>
  <si>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</si>
  <si>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</si>
  <si>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</si>
  <si>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</si>
  <si>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</si>
  <si>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</si>
  <si>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</si>
  <si>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</si>
  <si>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</si>
  <si>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</si>
  <si>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</si>
  <si>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</si>
  <si>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</si>
  <si>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</si>
  <si>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</si>
  <si>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</si>
  <si>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</si>
  <si>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</si>
  <si>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</si>
  <si>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</si>
  <si>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</si>
  <si>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</si>
  <si>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</si>
  <si>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</si>
  <si>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</si>
  <si>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</si>
  <si>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</si>
  <si>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</si>
  <si>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</si>
  <si>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</si>
  <si>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</si>
  <si>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</si>
  <si>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</si>
  <si>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</si>
  <si>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</si>
  <si>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</si>
  <si>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</si>
  <si>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</si>
  <si>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</si>
  <si>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</si>
  <si>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</si>
  <si>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</si>
  <si>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</si>
  <si>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</si>
  <si>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</si>
  <si>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</si>
  <si>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</si>
  <si>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</si>
  <si>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</si>
  <si>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</si>
  <si>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</si>
  <si>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</si>
  <si>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</si>
  <si>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</si>
  <si>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</si>
  <si>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</si>
  <si>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</si>
  <si>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</si>
  <si>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</si>
  <si>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</si>
  <si>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</si>
  <si>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</si>
  <si>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</si>
  <si>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</si>
  <si>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</si>
  <si>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</si>
  <si>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</si>
  <si>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</si>
  <si>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</si>
  <si>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</si>
  <si>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</si>
  <si>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</si>
  <si>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</si>
  <si>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</si>
  <si>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</si>
  <si>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</si>
  <si>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</si>
  <si>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</si>
  <si>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</si>
  <si>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</si>
  <si>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</si>
  <si>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</si>
  <si>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</si>
  <si>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</si>
  <si>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</si>
  <si>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</si>
  <si>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</si>
  <si>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</si>
  <si>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</si>
  <si>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</si>
  <si>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</si>
  <si>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</si>
  <si>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</si>
  <si>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</si>
  <si>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</si>
  <si>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</si>
  <si>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</si>
  <si>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</si>
  <si>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</si>
  <si>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</si>
  <si>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</si>
  <si>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</si>
  <si>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</si>
  <si>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</si>
  <si>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</si>
  <si>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</si>
  <si>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</si>
  <si>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</si>
  <si>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</si>
  <si>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</si>
  <si>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</si>
  <si>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</si>
  <si>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</si>
  <si>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</si>
  <si>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</si>
  <si>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</si>
  <si>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</si>
  <si>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</si>
  <si>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</si>
  <si>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</si>
  <si>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</si>
  <si>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</si>
  <si>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</si>
  <si>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</si>
  <si>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</si>
  <si>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</si>
  <si>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</si>
  <si>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</si>
  <si>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</si>
  <si>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</si>
  <si>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</si>
  <si>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</si>
  <si>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</si>
  <si>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</si>
  <si>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</si>
  <si>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</si>
  <si>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</si>
  <si>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</si>
  <si>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</si>
  <si>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</si>
  <si>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</si>
  <si>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</si>
  <si>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</si>
  <si>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</si>
  <si>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</si>
  <si>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</si>
  <si>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</si>
  <si>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</si>
  <si>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</si>
  <si>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</si>
  <si>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</si>
  <si>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</si>
  <si>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</si>
  <si>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</si>
  <si>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</si>
  <si>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</si>
  <si>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</si>
  <si>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</si>
  <si>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</si>
  <si>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</si>
  <si>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</si>
  <si>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</si>
  <si>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</si>
  <si>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</si>
  <si>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</si>
  <si>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</si>
  <si>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</si>
  <si>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</si>
  <si>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</si>
  <si>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</si>
  <si>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</si>
  <si>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</si>
  <si>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</si>
  <si>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</si>
  <si>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</si>
  <si>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</si>
  <si>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</si>
  <si>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</si>
  <si>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</si>
  <si>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</si>
  <si>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</si>
  <si>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</si>
  <si>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</si>
  <si>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</si>
  <si>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</si>
  <si>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</si>
  <si>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</si>
  <si>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</si>
  <si>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</si>
  <si>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</si>
  <si>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</si>
  <si>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</si>
  <si>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</si>
  <si>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</si>
  <si>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</si>
  <si>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</si>
  <si>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</si>
  <si>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</si>
  <si>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</si>
  <si>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</si>
  <si>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</si>
  <si>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</si>
  <si>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</si>
  <si>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</si>
  <si>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</si>
  <si>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</si>
  <si>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</si>
  <si>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</si>
  <si>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</si>
  <si>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</si>
  <si>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</si>
  <si>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</si>
  <si>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</si>
  <si>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</si>
  <si>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</si>
  <si>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</si>
  <si>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</si>
  <si>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</si>
  <si>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</si>
  <si>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</si>
  <si>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</si>
  <si>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</si>
  <si>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</si>
  <si>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</si>
  <si>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</si>
  <si>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</si>
  <si>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</si>
  <si>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</si>
  <si>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</si>
  <si>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</si>
  <si>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</si>
  <si>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</si>
  <si>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</si>
  <si>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</si>
  <si>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</si>
  <si>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</si>
  <si>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</si>
  <si>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</si>
  <si>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</si>
  <si>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</si>
  <si>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</si>
  <si>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</si>
  <si>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</si>
  <si>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</si>
  <si>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</si>
  <si>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</si>
  <si>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</si>
  <si>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</si>
  <si>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</si>
  <si>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</si>
  <si>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</si>
  <si>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</si>
  <si>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</si>
  <si>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</si>
  <si>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</si>
  <si>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</si>
  <si>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</si>
  <si>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</si>
  <si>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</si>
  <si>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</si>
  <si>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</si>
  <si>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</si>
  <si>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</si>
  <si>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</si>
  <si>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</si>
  <si>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</si>
  <si>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</si>
  <si>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</si>
  <si>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</si>
  <si>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</si>
  <si>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</si>
  <si>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</si>
  <si>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</si>
  <si>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</si>
  <si>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</si>
  <si>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</si>
  <si>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</si>
  <si>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</si>
  <si>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</si>
  <si>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</si>
  <si>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</si>
  <si>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</si>
  <si>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</si>
  <si>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</si>
  <si>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</si>
  <si>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</si>
  <si>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</si>
  <si>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</si>
  <si>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</si>
  <si>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</si>
  <si>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</si>
  <si>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</si>
  <si>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</si>
  <si>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</si>
  <si>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</si>
  <si>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</si>
  <si>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</si>
  <si>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</si>
  <si>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</si>
  <si>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</si>
  <si>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</si>
  <si>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</si>
  <si>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</si>
  <si>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</si>
  <si>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</si>
  <si>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</si>
  <si>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</si>
  <si>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</si>
  <si>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</si>
  <si>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</si>
  <si>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</si>
  <si>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</si>
  <si>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</si>
  <si>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</si>
  <si>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</si>
  <si>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</si>
  <si>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</si>
  <si>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</si>
  <si>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</si>
  <si>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</si>
  <si>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</si>
  <si>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</si>
  <si>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</si>
  <si>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</si>
  <si>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</si>
  <si>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</si>
  <si>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</si>
  <si>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</si>
  <si>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</si>
  <si>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</si>
  <si>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</si>
  <si>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</si>
  <si>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</si>
  <si>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</si>
  <si>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</si>
  <si>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</si>
  <si>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</si>
  <si>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</si>
  <si>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</si>
  <si>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</si>
  <si>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</si>
  <si>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</si>
  <si>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</si>
  <si>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</si>
  <si>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</si>
  <si>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</si>
  <si>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</si>
  <si>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</si>
  <si>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</si>
  <si>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</si>
  <si>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</si>
  <si>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</si>
  <si>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</si>
  <si>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</si>
  <si>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</si>
  <si>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</si>
  <si>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</si>
  <si>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</si>
  <si>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</si>
  <si>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</si>
  <si>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</si>
  <si>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</si>
  <si>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</si>
  <si>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</si>
  <si>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</si>
  <si>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</si>
  <si>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</si>
  <si>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</si>
  <si>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</si>
  <si>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</si>
  <si>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</si>
  <si>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</si>
  <si>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</si>
  <si>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</si>
  <si>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</si>
  <si>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</si>
  <si>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</si>
  <si>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</si>
  <si>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</si>
  <si>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</si>
  <si>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</si>
  <si>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</si>
  <si>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</si>
  <si>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</si>
  <si>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</si>
  <si>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</si>
  <si>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</si>
  <si>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</si>
  <si>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</si>
  <si>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</si>
  <si>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</si>
  <si>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</si>
  <si>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</si>
  <si>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</si>
  <si>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</si>
  <si>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</si>
  <si>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</si>
  <si>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</si>
  <si>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</si>
  <si>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</si>
  <si>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</si>
  <si>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</si>
  <si>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</si>
  <si>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</si>
  <si>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</si>
  <si>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</si>
  <si>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</si>
  <si>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</si>
  <si>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</si>
  <si>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</si>
  <si>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</si>
  <si>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</si>
  <si>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</si>
  <si>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</si>
  <si>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</si>
  <si>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</si>
  <si>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</si>
  <si>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</si>
  <si>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</si>
  <si>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</si>
  <si>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</si>
  <si>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</si>
  <si>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</si>
  <si>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</si>
  <si>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</si>
  <si>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</si>
  <si>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</si>
  <si>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</si>
  <si>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</si>
  <si>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</si>
  <si>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</si>
  <si>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</si>
  <si>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</si>
  <si>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</si>
  <si>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</si>
  <si>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</si>
  <si>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</si>
  <si>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</si>
  <si>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</si>
  <si>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</si>
  <si>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</si>
  <si>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</si>
  <si>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</si>
  <si>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</si>
  <si>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</si>
  <si>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</si>
  <si>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</si>
  <si>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</si>
  <si>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</si>
  <si>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</si>
  <si>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</si>
  <si>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</si>
  <si>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</si>
  <si>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</si>
  <si>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</si>
  <si>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</si>
  <si>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</si>
  <si>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</si>
  <si>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</si>
  <si>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</si>
  <si>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</si>
  <si>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</si>
  <si>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</si>
  <si>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</si>
  <si>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</si>
  <si>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</si>
  <si>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</si>
  <si>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</si>
  <si>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</si>
  <si>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</si>
  <si>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</si>
  <si>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</si>
  <si>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</si>
  <si>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</si>
  <si>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</si>
  <si>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</si>
  <si>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</si>
  <si>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</si>
  <si>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</si>
  <si>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</si>
  <si>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</si>
  <si>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</si>
  <si>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</si>
  <si>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</si>
  <si>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</si>
  <si>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</si>
  <si>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</si>
  <si>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</si>
  <si>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</si>
  <si>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</si>
  <si>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</si>
  <si>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</si>
  <si>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</si>
  <si>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</si>
  <si>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</si>
  <si>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</si>
  <si>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</si>
  <si>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</si>
  <si>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</si>
  <si>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</si>
  <si>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</si>
  <si>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</si>
  <si>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</si>
  <si>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</si>
  <si>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</si>
  <si>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</si>
  <si>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</si>
  <si>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</si>
  <si>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</si>
  <si>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</si>
  <si>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</si>
  <si>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</si>
  <si>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</si>
  <si>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</si>
  <si>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</si>
  <si>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</si>
  <si>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</si>
  <si>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</si>
  <si>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</si>
  <si>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</si>
  <si>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</si>
  <si>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</si>
  <si>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</si>
  <si>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</si>
  <si>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</si>
  <si>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</si>
  <si>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</si>
  <si>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</si>
  <si>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</si>
  <si>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</si>
  <si>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</si>
  <si>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</si>
  <si>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</si>
  <si>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</si>
  <si>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</si>
  <si>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</si>
  <si>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</si>
  <si>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</si>
  <si>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</si>
  <si>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</si>
  <si>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</si>
  <si>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</si>
  <si>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</si>
  <si>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</si>
  <si>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</si>
  <si>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</si>
  <si>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</si>
  <si>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</si>
  <si>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</si>
  <si>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</si>
  <si>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</si>
  <si>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</si>
  <si>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</si>
  <si>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</si>
  <si>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</si>
  <si>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</si>
  <si>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</si>
  <si>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</si>
  <si>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</si>
  <si>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</si>
  <si>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</si>
  <si>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</si>
  <si>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</si>
  <si>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</si>
  <si>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</si>
  <si>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</si>
  <si>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</si>
  <si>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</si>
  <si>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</si>
  <si>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</si>
  <si>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</si>
  <si>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</si>
  <si>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</si>
  <si>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</si>
  <si>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</si>
  <si>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</si>
  <si>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</si>
  <si>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</si>
  <si>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</si>
  <si>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</si>
  <si>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</si>
  <si>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</si>
  <si>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</si>
  <si>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</si>
  <si>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</si>
  <si>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</si>
  <si>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</si>
  <si>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</si>
  <si>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</si>
  <si>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</si>
  <si>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</si>
  <si>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</si>
  <si>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</si>
  <si>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</si>
  <si>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</si>
  <si>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</si>
  <si>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</si>
  <si>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</si>
  <si>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</si>
  <si>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</si>
  <si>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</si>
  <si>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</si>
  <si>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</si>
  <si>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</si>
  <si>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</si>
  <si>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</si>
  <si>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</si>
  <si>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</si>
  <si>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</si>
  <si>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</si>
  <si>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</si>
  <si>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</si>
  <si>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</si>
  <si>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</si>
  <si>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</si>
  <si>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</si>
  <si>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</si>
  <si>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</si>
  <si>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</si>
  <si>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</si>
  <si>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</si>
  <si>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</si>
  <si>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</si>
  <si>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</si>
  <si>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</si>
  <si>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</si>
  <si>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</si>
  <si>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</si>
  <si>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</si>
  <si>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</si>
  <si>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</si>
  <si>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</si>
  <si>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</si>
  <si>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</si>
  <si>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</si>
  <si>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</si>
  <si>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</si>
  <si>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</si>
  <si>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</si>
  <si>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</si>
  <si>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</si>
  <si>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</si>
  <si>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</si>
  <si>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</si>
  <si>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</si>
  <si>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</si>
  <si>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</si>
  <si>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</si>
  <si>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</si>
  <si>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</si>
  <si>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</si>
  <si>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</si>
  <si>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</si>
  <si>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</si>
  <si>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</si>
  <si>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</si>
  <si>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</si>
  <si>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</si>
  <si>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</si>
  <si>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</si>
  <si>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</si>
  <si>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</si>
  <si>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</si>
  <si>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</si>
  <si>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</si>
  <si>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</si>
  <si>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</si>
  <si>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</si>
  <si>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</si>
  <si>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</si>
  <si>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</si>
  <si>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</si>
  <si>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</si>
  <si>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</si>
  <si>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</si>
  <si>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</si>
  <si>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</si>
  <si>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</si>
  <si>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</si>
  <si>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</si>
  <si>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</si>
  <si>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</si>
  <si>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</si>
  <si>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</si>
  <si>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</si>
  <si>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</si>
  <si>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</si>
  <si>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</si>
  <si>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</si>
  <si>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</si>
  <si>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</si>
  <si>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</si>
  <si>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</si>
  <si>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</si>
  <si>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</si>
  <si>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</si>
  <si>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</si>
  <si>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</si>
  <si>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</si>
  <si>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</si>
  <si>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</si>
  <si>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</si>
  <si>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</si>
  <si>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</si>
  <si>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</si>
  <si>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</si>
  <si>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</si>
  <si>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</si>
  <si>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</si>
  <si>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</si>
  <si>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</si>
  <si>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</si>
  <si>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</si>
  <si>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</si>
  <si>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</si>
  <si>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</si>
  <si>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</si>
  <si>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</si>
  <si>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</si>
  <si>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</si>
  <si>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</si>
  <si>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</si>
  <si>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</si>
  <si>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</si>
  <si>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</si>
  <si>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</si>
  <si>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</si>
  <si>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</si>
  <si>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</si>
  <si>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</si>
  <si>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</si>
  <si>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</si>
  <si>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</si>
  <si>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</si>
  <si>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</si>
  <si>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</si>
  <si>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</si>
  <si>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</si>
  <si>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</si>
  <si>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</si>
  <si>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</si>
  <si>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</si>
  <si>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</si>
  <si>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</si>
  <si>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</si>
  <si>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</si>
  <si>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</si>
  <si>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</si>
  <si>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</si>
  <si>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</si>
  <si>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</si>
  <si>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</si>
  <si>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</si>
  <si>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</si>
  <si>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</si>
  <si>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</si>
  <si>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</si>
  <si>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</si>
  <si>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</si>
  <si>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</si>
  <si>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</si>
  <si>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</si>
  <si>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</si>
  <si>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</si>
  <si>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</si>
  <si>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</si>
  <si>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</si>
  <si>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</si>
  <si>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</si>
  <si>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</si>
  <si>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</si>
  <si>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</si>
  <si>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</si>
  <si>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</si>
  <si>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</si>
  <si>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</si>
  <si>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</si>
  <si>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</si>
  <si>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</si>
  <si>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</si>
  <si>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</si>
  <si>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</si>
  <si>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</si>
  <si>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</si>
  <si>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</si>
  <si>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</si>
  <si>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</si>
  <si>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</si>
  <si>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</si>
  <si>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</si>
  <si>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</si>
  <si>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</si>
  <si>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</si>
  <si>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</si>
  <si>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</si>
  <si>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</si>
  <si>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</si>
  <si>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</si>
  <si>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</si>
  <si>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</si>
  <si>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</si>
  <si>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</si>
  <si>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</si>
  <si>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</si>
  <si>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</si>
  <si>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</si>
  <si>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</si>
  <si>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</si>
  <si>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</si>
  <si>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</si>
  <si>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</si>
  <si>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</si>
  <si>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</si>
  <si>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</si>
  <si>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</si>
  <si>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</si>
  <si>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</si>
  <si>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</si>
  <si>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</si>
  <si>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</si>
  <si>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</si>
  <si>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</si>
  <si>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</si>
  <si>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</si>
  <si>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</si>
  <si>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</si>
  <si>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</si>
  <si>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</si>
  <si>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</si>
  <si>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</si>
  <si>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</si>
  <si>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</si>
  <si>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</si>
  <si>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</si>
  <si>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</si>
  <si>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</si>
  <si>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</si>
  <si>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</si>
  <si>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</si>
  <si>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</si>
  <si>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</si>
  <si>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</si>
  <si>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</si>
  <si>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</si>
  <si>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</si>
  <si>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</si>
  <si>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</si>
  <si>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</si>
  <si>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</si>
  <si>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</si>
  <si>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</si>
  <si>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</si>
  <si>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</si>
  <si>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</si>
  <si>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</si>
  <si>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</si>
  <si>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</si>
  <si>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</si>
  <si>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</si>
  <si>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</si>
  <si>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</si>
  <si>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</si>
  <si>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</si>
  <si>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</si>
  <si>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</si>
  <si>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</si>
  <si>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</si>
  <si>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</si>
  <si>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</si>
  <si>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</si>
  <si>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</si>
  <si>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</si>
  <si>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</si>
  <si>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</si>
  <si>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</si>
  <si>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</si>
  <si>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</si>
  <si>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</si>
  <si>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</si>
  <si>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</si>
  <si>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</si>
  <si>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</si>
  <si>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</si>
  <si>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</si>
  <si>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</si>
  <si>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</si>
  <si>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</si>
  <si>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</si>
  <si>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</si>
  <si>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</si>
  <si>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</si>
  <si>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</si>
  <si>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</si>
  <si>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</si>
  <si>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</si>
  <si>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</si>
  <si>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</si>
  <si>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</si>
  <si>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</si>
  <si>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</si>
  <si>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</si>
  <si>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</si>
  <si>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</si>
  <si>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</si>
  <si>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</si>
  <si>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</si>
  <si>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</si>
  <si>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</si>
  <si>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</si>
  <si>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</si>
  <si>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</si>
  <si>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</si>
  <si>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</si>
  <si>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</si>
  <si>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</si>
  <si>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</si>
  <si>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</si>
  <si>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</si>
  <si>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</si>
  <si>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</si>
  <si>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</si>
  <si>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</si>
  <si>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</si>
  <si>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</si>
  <si>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</si>
  <si>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</si>
  <si>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</si>
  <si>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</si>
  <si>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</si>
  <si>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</si>
  <si>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</si>
  <si>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</si>
  <si>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</si>
  <si>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</si>
  <si>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</si>
  <si>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</si>
  <si>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</si>
  <si>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</si>
  <si>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</si>
  <si>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</si>
  <si>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</si>
  <si>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</si>
  <si>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</si>
  <si>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</si>
  <si>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</si>
  <si>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</si>
  <si>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</si>
  <si>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</si>
  <si>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</si>
  <si>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</si>
  <si>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</si>
  <si>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</si>
  <si>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</si>
  <si>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</si>
  <si>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</si>
  <si>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</si>
  <si>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</si>
  <si>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</si>
  <si>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</si>
  <si>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</si>
  <si>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</si>
  <si>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</si>
  <si>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</si>
  <si>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</si>
  <si>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</si>
  <si>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</si>
  <si>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</si>
  <si>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</si>
  <si>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</si>
  <si>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</si>
  <si>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</si>
  <si>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</si>
  <si>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</si>
  <si>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</si>
  <si>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</si>
  <si>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</si>
  <si>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</si>
  <si>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</si>
  <si>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</si>
  <si>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</si>
  <si>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</si>
  <si>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</si>
  <si>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</si>
  <si>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</si>
  <si>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</si>
  <si>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</si>
  <si>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</si>
  <si>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</si>
  <si>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</si>
  <si>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</si>
  <si>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</si>
  <si>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</si>
  <si>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</si>
  <si>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</si>
  <si>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</si>
  <si>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</si>
  <si>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</si>
  <si>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</si>
  <si>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</si>
  <si>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</si>
  <si>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</si>
  <si>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</si>
  <si>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</si>
  <si>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</si>
  <si>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</si>
  <si>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</si>
  <si>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</si>
  <si>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</si>
  <si>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</si>
  <si>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</si>
  <si>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</si>
  <si>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</si>
  <si>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</si>
  <si>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</si>
  <si>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</si>
  <si>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</si>
  <si>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</si>
  <si>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</si>
  <si>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</si>
  <si>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</si>
  <si>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</si>
  <si>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</si>
  <si>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</si>
  <si>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</si>
  <si>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</si>
  <si>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</si>
  <si>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</si>
  <si>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</si>
  <si>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</si>
  <si>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</si>
  <si>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</si>
  <si>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</si>
  <si>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</si>
  <si>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</si>
  <si>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</si>
  <si>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</si>
  <si>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</si>
  <si>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</si>
  <si>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</si>
  <si>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</si>
  <si>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</si>
  <si>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</si>
  <si>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</si>
  <si>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</si>
  <si>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</si>
  <si>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</si>
  <si>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</si>
  <si>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</si>
  <si>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</si>
  <si>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</si>
  <si>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</si>
  <si>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</si>
  <si>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</si>
  <si>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</si>
  <si>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</si>
  <si>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</si>
  <si>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</si>
  <si>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</si>
  <si>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</si>
  <si>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</si>
  <si>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</si>
  <si>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</si>
  <si>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</si>
  <si>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</si>
  <si>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</si>
  <si>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</si>
  <si>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</si>
  <si>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</si>
  <si>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</si>
  <si>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</si>
  <si>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</si>
  <si>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</si>
  <si>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</si>
  <si>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</si>
  <si>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</si>
  <si>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</si>
  <si>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</si>
  <si>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</si>
  <si>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</si>
  <si>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</si>
  <si>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</si>
  <si>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</si>
  <si>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</si>
  <si>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</si>
  <si>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</si>
  <si>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</si>
  <si>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</si>
  <si>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</si>
  <si>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</si>
  <si>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</si>
  <si>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</si>
  <si>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</si>
  <si>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</si>
  <si>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</si>
  <si>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</si>
  <si>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</si>
  <si>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</si>
  <si>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</si>
  <si>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</si>
  <si>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</si>
  <si>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</si>
  <si>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</si>
  <si>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</si>
  <si>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</si>
  <si>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</si>
  <si>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</si>
  <si>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</si>
  <si>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</si>
  <si>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</si>
  <si>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</si>
  <si>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</si>
  <si>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</si>
  <si>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</si>
  <si>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</si>
  <si>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</si>
  <si>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</si>
  <si>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</si>
  <si>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</si>
  <si>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</si>
  <si>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</si>
  <si>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</si>
  <si>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</si>
  <si>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</si>
  <si>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</si>
  <si>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</si>
  <si>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</si>
  <si>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</si>
  <si>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</si>
  <si>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</si>
  <si>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</si>
  <si>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</si>
  <si>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</si>
  <si>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</si>
  <si>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</si>
  <si>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</si>
  <si>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</si>
  <si>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</si>
  <si>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</si>
  <si>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</si>
  <si>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</si>
  <si>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</si>
  <si>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</si>
  <si>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</si>
  <si>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</si>
  <si>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</si>
  <si>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</si>
  <si>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</si>
  <si>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</si>
  <si>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</si>
  <si>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</si>
  <si>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</si>
  <si>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</si>
  <si>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</si>
  <si>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</si>
  <si>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</si>
  <si>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</si>
  <si>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</si>
  <si>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</si>
  <si>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</si>
  <si>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</si>
  <si>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</si>
  <si>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</si>
  <si>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</si>
  <si>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</si>
  <si>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</si>
  <si>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</si>
  <si>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</si>
  <si>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</si>
  <si>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</si>
  <si>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</si>
  <si>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</si>
  <si>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</si>
  <si>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</si>
  <si>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</si>
  <si>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</si>
  <si>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</si>
  <si>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</si>
  <si>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</si>
  <si>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</si>
  <si>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</si>
  <si>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</si>
  <si>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</si>
  <si>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</si>
  <si>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</si>
  <si>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</si>
  <si>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</si>
  <si>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</si>
  <si>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</si>
  <si>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</si>
  <si>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</si>
  <si>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</si>
  <si>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</si>
  <si>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</si>
  <si>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</si>
  <si>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</si>
  <si>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</si>
  <si>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</si>
  <si>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</si>
  <si>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</si>
  <si>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</si>
  <si>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</si>
  <si>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</si>
  <si>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</si>
  <si>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</si>
  <si>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</si>
  <si>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</si>
  <si>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</si>
  <si>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</si>
  <si>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</si>
  <si>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</si>
  <si>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</si>
  <si>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</si>
  <si>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</si>
  <si>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</si>
  <si>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</si>
  <si>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</si>
  <si>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</si>
  <si>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</si>
  <si>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</si>
  <si>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</si>
  <si>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</si>
  <si>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</si>
  <si>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</si>
  <si>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</si>
  <si>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</si>
  <si>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</si>
  <si>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</si>
  <si>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</si>
  <si>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</si>
  <si>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</si>
  <si>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</si>
  <si>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</si>
  <si>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</si>
  <si>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</si>
  <si>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</si>
  <si>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</si>
  <si>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</si>
  <si>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</si>
  <si>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</si>
  <si>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</si>
  <si>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</si>
  <si>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</si>
  <si>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</si>
  <si>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</si>
  <si>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</si>
  <si>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</si>
  <si>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</si>
  <si>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</si>
  <si>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</si>
  <si>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</si>
  <si>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</si>
  <si>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</si>
  <si>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</si>
  <si>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</si>
  <si>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</si>
  <si>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</si>
  <si>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</si>
  <si>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</si>
  <si>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</si>
  <si>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</si>
  <si>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</si>
  <si>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</si>
  <si>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</si>
  <si>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</si>
  <si>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</si>
  <si>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</si>
  <si>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</si>
  <si>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</si>
  <si>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</si>
  <si>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</si>
  <si>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</si>
  <si>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</si>
  <si>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</si>
  <si>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</si>
  <si>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</si>
  <si>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</si>
  <si>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</si>
  <si>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</si>
  <si>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</si>
  <si>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</si>
  <si>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</si>
  <si>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</si>
  <si>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</si>
  <si>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</si>
  <si>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</si>
  <si>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</si>
  <si>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</si>
  <si>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</si>
  <si>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</si>
  <si>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</si>
  <si>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</si>
  <si>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</si>
  <si>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</si>
  <si>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</si>
  <si>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</si>
  <si>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</si>
  <si>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</si>
  <si>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</si>
  <si>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</si>
  <si>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</si>
  <si>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</si>
  <si>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</si>
  <si>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</si>
  <si>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</si>
  <si>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</si>
  <si>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</si>
  <si>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</si>
  <si>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</si>
  <si>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</si>
  <si>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</si>
  <si>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</si>
  <si>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</si>
  <si>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</si>
  <si>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</si>
  <si>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</si>
  <si>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</si>
  <si>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</si>
  <si>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</si>
  <si>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</si>
  <si>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</si>
  <si>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</si>
  <si>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</si>
  <si>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</si>
  <si>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</si>
  <si>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</si>
  <si>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</si>
  <si>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</si>
  <si>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</si>
  <si>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</si>
  <si>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</si>
  <si>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</si>
  <si>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</si>
  <si>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</si>
  <si>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</si>
  <si>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</si>
  <si>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</si>
  <si>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</si>
  <si>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</si>
  <si>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</si>
  <si>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</si>
  <si>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</si>
  <si>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</si>
  <si>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</si>
  <si>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</si>
  <si>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</si>
  <si>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</si>
  <si>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</si>
  <si>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</si>
  <si>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</si>
  <si>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</si>
  <si>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</si>
  <si>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</si>
  <si>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</si>
  <si>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</si>
  <si>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</si>
  <si>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</si>
  <si>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</si>
  <si>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</si>
  <si>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</si>
  <si>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</si>
  <si>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</si>
  <si>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</si>
  <si>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</si>
  <si>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</si>
  <si>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</si>
  <si>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</si>
  <si>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</si>
  <si>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</si>
  <si>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</si>
  <si>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</si>
  <si>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</si>
  <si>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</si>
  <si>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</si>
  <si>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</si>
  <si>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</si>
  <si>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</si>
  <si>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</si>
  <si>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</si>
  <si>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</si>
  <si>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</si>
  <si>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</si>
  <si>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</si>
  <si>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</si>
  <si>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</si>
  <si>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</si>
  <si>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</si>
  <si>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</si>
  <si>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</si>
  <si>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</si>
  <si>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</si>
  <si>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</si>
  <si>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</si>
  <si>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</si>
  <si>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</si>
  <si>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</si>
  <si>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</si>
  <si>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</si>
  <si>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</si>
  <si>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</si>
  <si>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</si>
  <si>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</si>
  <si>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</si>
  <si>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</si>
  <si>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</si>
  <si>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</si>
  <si>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</si>
  <si>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</si>
  <si>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</si>
  <si>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</si>
  <si>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</si>
  <si>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</si>
  <si>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</si>
  <si>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</si>
  <si>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</si>
  <si>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</si>
  <si>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</si>
  <si>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</si>
  <si>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</si>
  <si>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</si>
  <si>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</si>
  <si>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</si>
  <si>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</si>
  <si>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</si>
  <si>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</si>
  <si>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</si>
  <si>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</si>
  <si>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</si>
  <si>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</si>
  <si>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</si>
  <si>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</si>
  <si>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</si>
  <si>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</si>
  <si>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</si>
  <si>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</si>
  <si>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</si>
  <si>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</si>
  <si>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</si>
  <si>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</si>
  <si>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</si>
  <si>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</si>
  <si>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</si>
  <si>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</si>
  <si>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</si>
  <si>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</si>
  <si>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</si>
  <si>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</si>
  <si>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</si>
  <si>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</si>
  <si>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</si>
  <si>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</si>
  <si>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</si>
  <si>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</si>
  <si>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</si>
  <si>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</si>
  <si>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</si>
  <si>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</si>
  <si>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</si>
  <si>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</si>
  <si>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</si>
  <si>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</si>
  <si>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</si>
  <si>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</si>
  <si>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</si>
  <si>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</si>
  <si>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</si>
  <si>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</si>
  <si>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</si>
  <si>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</si>
  <si>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</si>
  <si>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</si>
  <si>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</si>
  <si>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</si>
  <si>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</si>
  <si>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</si>
  <si>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</si>
  <si>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</si>
  <si>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</si>
  <si>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</si>
  <si>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</si>
  <si>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</si>
  <si>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</si>
  <si>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</si>
  <si>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</si>
  <si>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</si>
  <si>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</si>
  <si>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</si>
  <si>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</si>
  <si>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</si>
  <si>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</si>
  <si>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</si>
  <si>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</si>
  <si>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</si>
  <si>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</si>
  <si>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</si>
  <si>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</si>
  <si>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</si>
  <si>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</si>
  <si>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</si>
  <si>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</si>
  <si>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</si>
  <si>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</si>
  <si>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</si>
  <si>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</si>
  <si>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</si>
  <si>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</si>
  <si>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</si>
  <si>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</si>
  <si>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</si>
  <si>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</si>
  <si>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</si>
  <si>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</si>
  <si>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</si>
  <si>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</si>
  <si>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</si>
  <si>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</si>
  <si>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</si>
  <si>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</si>
  <si>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</si>
  <si>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</si>
  <si>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</si>
  <si>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</si>
  <si>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</si>
  <si>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</si>
  <si>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</si>
  <si>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</si>
  <si>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</si>
  <si>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</si>
  <si>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</si>
  <si>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</si>
  <si>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</si>
  <si>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</si>
  <si>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</si>
  <si>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</si>
  <si>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</si>
  <si>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</si>
  <si>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</si>
  <si>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</si>
  <si>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</si>
  <si>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</si>
  <si>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</si>
  <si>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</si>
  <si>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</si>
  <si>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</si>
  <si>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</si>
  <si>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</si>
  <si>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</si>
  <si>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</si>
  <si>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</si>
  <si>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</si>
  <si>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</si>
  <si>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</si>
  <si>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</si>
  <si>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</si>
  <si>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</si>
  <si>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</si>
  <si>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</si>
  <si>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</si>
  <si>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</si>
  <si>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</si>
  <si>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</si>
  <si>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</si>
  <si>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</si>
  <si>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</si>
  <si>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</si>
  <si>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</si>
  <si>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</si>
  <si>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</si>
  <si>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</si>
  <si>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</si>
  <si>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</si>
  <si>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</si>
  <si>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</si>
  <si>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</si>
  <si>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</si>
  <si>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</si>
  <si>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</si>
  <si>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</si>
  <si>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</si>
  <si>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</si>
  <si>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</si>
  <si>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</si>
  <si>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</si>
  <si>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</si>
  <si>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</si>
  <si>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</si>
  <si>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</si>
  <si>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</si>
  <si>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</si>
  <si>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</si>
  <si>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</si>
  <si>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</si>
  <si>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</si>
  <si>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</si>
  <si>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</si>
  <si>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</si>
  <si>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</si>
  <si>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</si>
  <si>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</si>
  <si>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</si>
  <si>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</si>
  <si>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</si>
  <si>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</si>
  <si>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</si>
  <si>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</si>
  <si>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</si>
  <si>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</si>
  <si>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</si>
  <si>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</si>
  <si>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</si>
  <si>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</si>
  <si>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</si>
  <si>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</si>
  <si>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</si>
  <si>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</si>
  <si>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</si>
  <si>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</si>
  <si>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</si>
  <si>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</si>
  <si>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</si>
  <si>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</si>
  <si>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</si>
  <si>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</si>
  <si>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</si>
  <si>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</si>
  <si>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</si>
  <si>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</si>
  <si>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</si>
  <si>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</si>
  <si>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</si>
  <si>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</si>
  <si>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</si>
  <si>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</si>
  <si>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</si>
  <si>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</si>
  <si>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</si>
  <si>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</si>
  <si>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</si>
  <si>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</si>
  <si>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</si>
  <si>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</si>
  <si>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</si>
  <si>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</si>
  <si>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</si>
  <si>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</si>
  <si>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</si>
  <si>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</si>
  <si>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</si>
  <si>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</si>
  <si>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</si>
  <si>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</si>
  <si>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</si>
  <si>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</si>
  <si>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</si>
  <si>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</si>
  <si>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</si>
  <si>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</si>
  <si>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</si>
  <si>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</si>
  <si>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</si>
  <si>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</si>
  <si>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</si>
  <si>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</si>
  <si>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</si>
  <si>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</si>
  <si>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</si>
  <si>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</si>
  <si>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</si>
  <si>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</si>
  <si>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</si>
  <si>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</si>
  <si>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</si>
  <si>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</si>
  <si>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</si>
  <si>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</si>
  <si>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</si>
  <si>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</si>
  <si>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</si>
  <si>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</si>
  <si>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</si>
  <si>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</si>
  <si>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</si>
  <si>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</si>
  <si>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</si>
  <si>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</si>
  <si>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</si>
  <si>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</si>
  <si>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</si>
  <si>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</si>
  <si>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</si>
  <si>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</si>
  <si>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</si>
  <si>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</si>
  <si>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</si>
  <si>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</si>
  <si>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</si>
  <si>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</si>
  <si>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</si>
  <si>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</si>
  <si>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</si>
  <si>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</si>
  <si>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</si>
  <si>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</si>
  <si>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</si>
  <si>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</si>
  <si>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</si>
  <si>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</si>
  <si>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</si>
  <si>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</si>
  <si>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</si>
  <si>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</si>
  <si>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</si>
  <si>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</si>
  <si>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</si>
  <si>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</si>
  <si>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</si>
  <si>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</si>
  <si>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</si>
  <si>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</si>
  <si>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</si>
  <si>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</si>
  <si>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</si>
  <si>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</si>
  <si>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</si>
  <si>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</si>
  <si>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</si>
  <si>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</si>
  <si>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</si>
  <si>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</si>
  <si>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</si>
  <si>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</si>
  <si>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</si>
  <si>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</si>
  <si>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</si>
  <si>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</si>
  <si>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</si>
  <si>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</si>
  <si>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</si>
  <si>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</si>
  <si>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</si>
  <si>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</si>
  <si>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</si>
  <si>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</si>
  <si>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</si>
  <si>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</si>
  <si>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</si>
  <si>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</si>
  <si>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</si>
  <si>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</si>
  <si>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</si>
  <si>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</si>
  <si>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</si>
  <si>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</si>
  <si>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</si>
  <si>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</si>
  <si>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</si>
  <si>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</si>
  <si>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</si>
  <si>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</si>
  <si>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</si>
  <si>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</si>
  <si>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</si>
  <si>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</si>
  <si>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</si>
  <si>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</si>
  <si>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</si>
  <si>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</si>
  <si>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</si>
  <si>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</si>
  <si>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</si>
  <si>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</si>
  <si>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</si>
  <si>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</si>
  <si>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</si>
  <si>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</si>
  <si>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</si>
  <si>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</si>
  <si>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</si>
  <si>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</si>
  <si>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</si>
  <si>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</si>
  <si>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</si>
  <si>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</si>
  <si>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</si>
  <si>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</si>
  <si>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</si>
  <si>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</si>
  <si>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</si>
  <si>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</si>
  <si>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</si>
  <si>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</si>
  <si>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</si>
  <si>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</si>
  <si>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</si>
  <si>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</si>
  <si>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</si>
  <si>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</si>
  <si>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</si>
  <si>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</si>
  <si>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</si>
  <si>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</si>
  <si>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</si>
  <si>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</si>
  <si>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</si>
  <si>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</si>
  <si>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</si>
  <si>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</si>
  <si>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</si>
  <si>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</si>
  <si>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</si>
  <si>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</si>
  <si>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</si>
  <si>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</si>
  <si>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</si>
  <si>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</si>
  <si>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</si>
  <si>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</si>
  <si>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</si>
  <si>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</si>
  <si>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</si>
  <si>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</si>
  <si>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</si>
  <si>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</si>
  <si>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</si>
  <si>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</si>
  <si>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</si>
  <si>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</si>
  <si>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</si>
  <si>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</si>
  <si>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</si>
  <si>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</si>
  <si>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</si>
  <si>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</si>
  <si>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</si>
  <si>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</si>
  <si>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</si>
  <si>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</si>
  <si>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</si>
  <si>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</si>
  <si>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</si>
  <si>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</si>
  <si>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</si>
  <si>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</si>
  <si>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</si>
  <si>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</si>
  <si>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</si>
  <si>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</si>
  <si>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</si>
  <si>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</si>
  <si>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</si>
  <si>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</si>
  <si>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</si>
  <si>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</si>
  <si>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</si>
  <si>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</si>
  <si>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</si>
  <si>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</si>
  <si>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</si>
  <si>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</si>
  <si>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</si>
  <si>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</si>
  <si>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</si>
  <si>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</si>
  <si>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</si>
  <si>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</si>
  <si>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</si>
  <si>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</si>
  <si>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</si>
  <si>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</si>
  <si>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</si>
  <si>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</si>
  <si>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</si>
  <si>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</si>
  <si>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</si>
  <si>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</si>
  <si>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</si>
  <si>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</si>
  <si>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</si>
  <si>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</si>
  <si>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</si>
  <si>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</si>
  <si>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</si>
  <si>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</si>
  <si>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</si>
  <si>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</si>
  <si>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</si>
  <si>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</si>
  <si>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</si>
  <si>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</si>
  <si>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</si>
  <si>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</si>
  <si>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</si>
  <si>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</si>
  <si>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</si>
  <si>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</si>
  <si>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</si>
  <si>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</si>
  <si>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</si>
  <si>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</si>
  <si>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</si>
  <si>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</si>
  <si>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</si>
  <si>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</si>
  <si>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</si>
  <si>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</si>
  <si>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</si>
  <si>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</si>
  <si>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</si>
  <si>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</si>
  <si>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</si>
  <si>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</si>
  <si>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</si>
  <si>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</si>
  <si>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</si>
  <si>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</si>
  <si>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</si>
  <si>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</si>
  <si>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</si>
  <si>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</si>
  <si>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</si>
  <si>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</si>
  <si>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</si>
  <si>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</si>
  <si>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</si>
  <si>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</si>
  <si>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</si>
  <si>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</si>
  <si>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</si>
  <si>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</si>
  <si>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</si>
  <si>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</si>
  <si>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</si>
  <si>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</si>
  <si>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</si>
  <si>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</si>
  <si>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</si>
  <si>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</si>
  <si>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</si>
  <si>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</si>
  <si>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</si>
  <si>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</si>
  <si>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</si>
  <si>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</si>
  <si>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</si>
  <si>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</si>
  <si>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</si>
  <si>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</si>
  <si>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</si>
  <si>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</si>
  <si>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</si>
  <si>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</si>
  <si>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</si>
  <si>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</si>
  <si>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</si>
  <si>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</si>
  <si>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</si>
  <si>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</si>
  <si>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</si>
  <si>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</si>
  <si>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</si>
  <si>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</si>
  <si>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</si>
  <si>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</si>
  <si>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</si>
  <si>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</si>
  <si>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</si>
  <si>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</si>
  <si>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</si>
  <si>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</si>
  <si>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</si>
  <si>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</si>
  <si>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</si>
  <si>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</si>
  <si>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</si>
  <si>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</si>
  <si>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</si>
  <si>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</si>
  <si>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</si>
  <si>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</si>
  <si>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</si>
  <si>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</si>
  <si>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</si>
  <si>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</si>
  <si>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</si>
  <si>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</si>
  <si>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</si>
  <si>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</si>
  <si>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</si>
  <si>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</si>
  <si>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</si>
  <si>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</si>
  <si>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</si>
  <si>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</si>
  <si>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</si>
  <si>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</si>
  <si>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</si>
  <si>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</si>
  <si>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</si>
  <si>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</si>
  <si>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</si>
  <si>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</si>
  <si>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</si>
  <si>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</si>
  <si>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</si>
  <si>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</si>
  <si>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</si>
  <si>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</si>
  <si>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</si>
  <si>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</si>
  <si>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</si>
  <si>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</si>
  <si>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</si>
  <si>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</si>
  <si>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</si>
  <si>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</si>
  <si>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</si>
  <si>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</si>
  <si>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</si>
  <si>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</si>
  <si>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</si>
  <si>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</si>
  <si>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</si>
  <si>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</si>
  <si>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</si>
  <si>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</si>
  <si>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</si>
  <si>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</si>
  <si>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</si>
  <si>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</si>
  <si>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</si>
  <si>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</si>
  <si>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</si>
  <si>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</si>
  <si>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</si>
  <si>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</si>
  <si>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</si>
  <si>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</si>
  <si>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</si>
  <si>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</si>
  <si>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</si>
  <si>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</si>
  <si>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</si>
  <si>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</si>
  <si>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</si>
  <si>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</si>
  <si>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</si>
  <si>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</si>
  <si>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</si>
  <si>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</si>
  <si>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</si>
  <si>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</si>
  <si>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</si>
  <si>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</si>
  <si>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</si>
  <si>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</si>
  <si>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</si>
  <si>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</si>
  <si>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</si>
  <si>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</si>
  <si>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</si>
  <si>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</si>
  <si>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</si>
  <si>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</si>
  <si>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</si>
  <si>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</si>
  <si>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</si>
  <si>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</si>
  <si>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</si>
  <si>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</si>
  <si>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</si>
  <si>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</si>
  <si>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</si>
  <si>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</si>
  <si>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</si>
  <si>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</si>
  <si>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</si>
  <si>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</si>
  <si>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</si>
  <si>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</si>
  <si>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</si>
  <si>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</si>
  <si>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</si>
  <si>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</si>
  <si>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</si>
  <si>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</si>
  <si>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</si>
  <si>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</si>
  <si>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</si>
  <si>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</si>
  <si>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</si>
  <si>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</si>
  <si>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</si>
  <si>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</si>
  <si>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</si>
  <si>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</si>
  <si>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</si>
  <si>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</si>
  <si>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</si>
  <si>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</si>
  <si>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</si>
  <si>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</si>
  <si>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</si>
  <si>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</si>
  <si>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</si>
  <si>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</si>
  <si>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</si>
  <si>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</si>
  <si>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</si>
  <si>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</si>
  <si>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</si>
  <si>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</si>
  <si>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</si>
  <si>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</si>
  <si>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</si>
  <si>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</si>
  <si>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</si>
  <si>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</si>
  <si>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</si>
  <si>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</si>
  <si>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</si>
  <si>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</si>
  <si>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</si>
  <si>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</si>
  <si>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</si>
  <si>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</si>
  <si>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</si>
  <si>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</si>
  <si>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</si>
  <si>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</si>
  <si>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</si>
  <si>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</si>
  <si>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</si>
  <si>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</si>
  <si>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</si>
  <si>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</si>
  <si>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</si>
  <si>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</si>
  <si>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</si>
  <si>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</si>
  <si>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</si>
  <si>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</si>
  <si>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</si>
  <si>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</si>
  <si>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</si>
  <si>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</si>
  <si>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</si>
  <si>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</si>
  <si>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</si>
  <si>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</si>
  <si>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</si>
  <si>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</si>
  <si>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</si>
  <si>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</si>
  <si>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</si>
  <si>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</si>
  <si>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</si>
  <si>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</si>
  <si>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</si>
  <si>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</si>
  <si>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</si>
  <si>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</si>
  <si>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</si>
  <si>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</si>
  <si>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</si>
  <si>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</si>
  <si>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</si>
  <si>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</si>
  <si>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</si>
  <si>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</si>
  <si>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</si>
  <si>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</si>
  <si>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</si>
  <si>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</si>
  <si>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</si>
  <si>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</si>
  <si>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</si>
  <si>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</si>
  <si>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</si>
  <si>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</si>
  <si>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</si>
  <si>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</si>
  <si>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</si>
  <si>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</si>
  <si>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</si>
  <si>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</si>
  <si>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</si>
  <si>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</si>
  <si>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</si>
  <si>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</si>
  <si>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</si>
  <si>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</si>
  <si>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</si>
  <si>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</si>
  <si>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</si>
  <si>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</si>
  <si>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</si>
  <si>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</si>
  <si>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</si>
  <si>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</si>
  <si>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</si>
  <si>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</si>
  <si>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</si>
  <si>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</si>
  <si>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</si>
  <si>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</si>
  <si>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</si>
  <si>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</si>
  <si>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</si>
  <si>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</si>
  <si>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</si>
  <si>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</si>
  <si>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</si>
  <si>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</si>
  <si>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</si>
  <si>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</si>
  <si>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</si>
  <si>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</si>
  <si>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</si>
  <si>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</si>
  <si>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</si>
  <si>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</si>
  <si>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</si>
  <si>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</si>
  <si>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</si>
  <si>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</si>
  <si>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</si>
  <si>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</si>
  <si>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</si>
  <si>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</si>
  <si>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</si>
  <si>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</si>
  <si>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</si>
  <si>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</si>
  <si>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</si>
  <si>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</si>
  <si>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</si>
  <si>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</si>
  <si>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</si>
  <si>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</si>
  <si>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</si>
  <si>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</si>
  <si>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</si>
  <si>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</si>
  <si>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</si>
  <si>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</si>
  <si>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</si>
  <si>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</si>
  <si>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</si>
  <si>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</si>
  <si>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</si>
  <si>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</si>
  <si>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</si>
  <si>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</si>
  <si>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</si>
  <si>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</si>
  <si>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</si>
  <si>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</si>
  <si>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</si>
  <si>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</si>
  <si>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</si>
  <si>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</si>
  <si>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</si>
  <si>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</si>
  <si>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</si>
  <si>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</si>
  <si>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</si>
  <si>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</si>
  <si>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</si>
  <si>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</si>
  <si>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</si>
  <si>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</si>
  <si>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</si>
  <si>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</si>
  <si>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</si>
  <si>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</si>
  <si>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</si>
  <si>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</si>
  <si>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</si>
  <si>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</si>
  <si>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</si>
  <si>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</si>
  <si>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</si>
  <si>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</si>
  <si>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</si>
  <si>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</si>
  <si>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</si>
  <si>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</si>
  <si>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</si>
  <si>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</si>
  <si>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</si>
  <si>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</si>
  <si>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</si>
  <si>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</si>
  <si>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</si>
  <si>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</si>
  <si>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</si>
  <si>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</si>
  <si>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</si>
  <si>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</si>
  <si>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</si>
  <si>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</si>
  <si>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</si>
  <si>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</si>
  <si>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</si>
  <si>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</si>
  <si>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</si>
  <si>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</si>
  <si>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</si>
  <si>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</si>
  <si>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</si>
  <si>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</si>
  <si>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</si>
  <si>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</si>
  <si>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</si>
  <si>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</si>
  <si>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</si>
  <si>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</si>
  <si>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</si>
  <si>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</si>
  <si>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</si>
  <si>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</si>
  <si>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</si>
  <si>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</si>
  <si>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</si>
  <si>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</si>
  <si>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</si>
  <si>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</si>
  <si>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</si>
  <si>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</si>
  <si>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</si>
  <si>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</si>
  <si>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</si>
  <si>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</si>
  <si>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</si>
  <si>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</si>
  <si>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</si>
  <si>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</si>
  <si>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</si>
  <si>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</si>
  <si>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</si>
  <si>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</si>
  <si>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</si>
  <si>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</si>
  <si>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</si>
  <si>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</si>
  <si>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</si>
  <si>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</si>
  <si>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</si>
  <si>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</si>
  <si>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</si>
  <si>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</si>
  <si>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</si>
  <si>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</si>
  <si>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</si>
  <si>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</si>
  <si>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</si>
  <si>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</si>
  <si>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</si>
  <si>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</si>
  <si>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</si>
  <si>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</si>
  <si>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</si>
  <si>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</si>
  <si>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</si>
  <si>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</si>
  <si>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</si>
  <si>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</si>
  <si>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</si>
  <si>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</si>
  <si>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</si>
  <si>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</si>
  <si>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</si>
  <si>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</si>
  <si>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</si>
  <si>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</si>
  <si>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</si>
  <si>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</si>
  <si>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</si>
  <si>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</si>
  <si>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</si>
  <si>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</si>
  <si>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</si>
  <si>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</si>
  <si>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</si>
  <si>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</si>
  <si>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</si>
  <si>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</si>
  <si>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</si>
  <si>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</si>
  <si>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</si>
  <si>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</si>
  <si>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</si>
  <si>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</si>
  <si>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</si>
  <si>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</si>
  <si>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</si>
  <si>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</si>
  <si>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</si>
  <si>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</si>
  <si>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</si>
  <si>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</si>
  <si>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</si>
  <si>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</si>
  <si>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</si>
  <si>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</si>
  <si>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</si>
  <si>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</si>
  <si>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</si>
  <si>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</si>
  <si>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</si>
  <si>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</si>
  <si>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</si>
  <si>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</si>
  <si>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</si>
  <si>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</si>
  <si>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</si>
  <si>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</si>
  <si>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</si>
  <si>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</si>
  <si>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</si>
  <si>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</si>
  <si>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</si>
  <si>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</si>
  <si>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</si>
  <si>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</si>
  <si>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</si>
  <si>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</si>
  <si>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</si>
  <si>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</si>
  <si>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</si>
  <si>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</si>
  <si>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</si>
  <si>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</si>
  <si>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</si>
  <si>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</si>
  <si>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</si>
  <si>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</si>
  <si>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</si>
  <si>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</si>
  <si>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</si>
  <si>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</si>
  <si>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</si>
  <si>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</si>
  <si>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</si>
  <si>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</si>
  <si>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</si>
  <si>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</si>
  <si>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</si>
  <si>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</si>
  <si>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</si>
  <si>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</si>
  <si>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</si>
  <si>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</si>
  <si>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</si>
  <si>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</si>
  <si>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</si>
  <si>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</si>
  <si>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</si>
  <si>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</si>
  <si>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</si>
  <si>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</si>
  <si>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</si>
  <si>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</si>
  <si>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</si>
  <si>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</si>
  <si>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</si>
  <si>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</si>
  <si>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</si>
  <si>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</si>
  <si>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</si>
  <si>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</si>
  <si>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</si>
  <si>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</si>
  <si>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</si>
  <si>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</si>
  <si>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</si>
  <si>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</si>
  <si>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</si>
  <si>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</si>
  <si>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</si>
  <si>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</si>
  <si>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</si>
  <si>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</si>
  <si>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</si>
  <si>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</si>
  <si>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</si>
  <si>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</si>
  <si>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</si>
  <si>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</si>
  <si>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</si>
  <si>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</si>
  <si>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</si>
  <si>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</si>
  <si>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</si>
  <si>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</si>
  <si>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</si>
  <si>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</si>
  <si>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</si>
  <si>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</si>
  <si>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</si>
  <si>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</si>
  <si>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</si>
  <si>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</si>
  <si>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</si>
  <si>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</si>
  <si>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</si>
  <si>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</si>
  <si>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</si>
  <si>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</si>
  <si>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</si>
  <si>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</si>
  <si>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</si>
  <si>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</si>
  <si>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</si>
  <si>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</si>
  <si>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</si>
  <si>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</si>
  <si>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</si>
  <si>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</si>
  <si>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</si>
  <si>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</si>
  <si>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</si>
  <si>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</si>
  <si>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</si>
  <si>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</si>
  <si>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</si>
  <si>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</si>
  <si>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</si>
  <si>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</si>
  <si>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</si>
  <si>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</si>
  <si>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</si>
  <si>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</si>
  <si>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</si>
  <si>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</si>
  <si>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</si>
  <si>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</si>
  <si>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</si>
  <si>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</si>
  <si>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</si>
  <si>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</si>
  <si>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</si>
  <si>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</si>
  <si>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</si>
  <si>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</si>
  <si>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</si>
  <si>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</si>
  <si>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</si>
  <si>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</si>
  <si>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</si>
  <si>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</si>
  <si>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</si>
  <si>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</si>
  <si>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</si>
  <si>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</si>
  <si>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</si>
  <si>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</si>
  <si>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</si>
  <si>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</si>
  <si>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</si>
  <si>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</si>
  <si>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</si>
  <si>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</si>
  <si>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</si>
  <si>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</si>
  <si>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</si>
  <si>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</si>
  <si>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</si>
  <si>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</si>
  <si>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</si>
  <si>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</si>
  <si>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</si>
  <si>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</si>
  <si>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</si>
  <si>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</si>
  <si>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</si>
  <si>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</si>
  <si>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</si>
  <si>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</si>
  <si>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</si>
  <si>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</si>
  <si>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</si>
  <si>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</si>
  <si>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</si>
  <si>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</si>
  <si>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</si>
  <si>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</si>
  <si>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</si>
  <si>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</si>
  <si>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</si>
  <si>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</si>
  <si>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</si>
  <si>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</si>
  <si>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</si>
  <si>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</si>
  <si>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</si>
  <si>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</si>
  <si>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</si>
  <si>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</si>
  <si>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</si>
  <si>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</si>
  <si>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</si>
  <si>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</si>
  <si>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</si>
  <si>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</si>
  <si>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</si>
  <si>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</si>
  <si>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</si>
  <si>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</si>
  <si>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</si>
  <si>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</si>
  <si>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</si>
  <si>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</si>
  <si>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</si>
  <si>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</si>
  <si>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</si>
  <si>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</si>
  <si>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</si>
  <si>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</si>
  <si>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</si>
  <si>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</si>
  <si>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</si>
  <si>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</si>
  <si>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</si>
  <si>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</si>
  <si>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</si>
  <si>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</si>
  <si>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</si>
  <si>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</si>
  <si>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</si>
  <si>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</si>
  <si>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</si>
  <si>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</si>
  <si>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</si>
  <si>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</si>
  <si>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</si>
  <si>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</si>
  <si>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</si>
  <si>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</si>
  <si>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</si>
  <si>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</si>
  <si>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</si>
  <si>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</si>
  <si>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</si>
  <si>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</si>
  <si>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</si>
  <si>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</si>
  <si>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</si>
  <si>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</si>
  <si>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</si>
  <si>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</si>
  <si>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</si>
  <si>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</si>
  <si>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</si>
  <si>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</si>
  <si>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</si>
  <si>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</si>
  <si>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</si>
  <si>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</si>
  <si>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</si>
  <si>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</si>
  <si>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</si>
  <si>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</si>
  <si>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</si>
  <si>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</si>
  <si>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</si>
  <si>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</si>
  <si>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</si>
  <si>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</si>
  <si>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</si>
  <si>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</si>
  <si>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</si>
  <si>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</si>
  <si>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</si>
  <si>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</si>
  <si>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</si>
  <si>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</si>
  <si>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</si>
  <si>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</si>
  <si>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</si>
  <si>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</si>
  <si>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</si>
  <si>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</si>
  <si>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</si>
  <si>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</si>
  <si>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</si>
  <si>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</si>
  <si>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</si>
  <si>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</si>
  <si>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</si>
  <si>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</si>
  <si>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</si>
  <si>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</si>
  <si>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</si>
  <si>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</si>
  <si>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</si>
  <si>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</si>
  <si>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</si>
  <si>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</si>
  <si>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</si>
  <si>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</si>
  <si>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</si>
  <si>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</si>
  <si>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</si>
  <si>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</si>
  <si>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</si>
  <si>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</si>
  <si>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</si>
  <si>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</si>
  <si>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</si>
  <si>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</si>
  <si>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</si>
  <si>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</si>
  <si>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</si>
  <si>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</si>
  <si>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</si>
  <si>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</si>
  <si>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</si>
  <si>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</si>
  <si>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</si>
  <si>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</si>
  <si>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</si>
  <si>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</si>
  <si>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</si>
  <si>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</si>
  <si>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</si>
  <si>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</si>
  <si>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</si>
  <si>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</si>
  <si>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</si>
  <si>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</si>
  <si>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</si>
  <si>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</si>
  <si>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</si>
  <si>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</si>
  <si>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</si>
  <si>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</si>
  <si>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</si>
  <si>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</si>
  <si>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</si>
  <si>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</si>
  <si>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</si>
  <si>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</si>
  <si>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</si>
  <si>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</si>
  <si>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</si>
  <si>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</si>
  <si>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</si>
  <si>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</si>
  <si>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</si>
  <si>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</si>
  <si>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</si>
  <si>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</si>
  <si>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</si>
  <si>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</si>
  <si>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</si>
  <si>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</si>
  <si>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</si>
  <si>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</si>
  <si>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</si>
  <si>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</si>
  <si>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</si>
  <si>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</si>
  <si>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</si>
  <si>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</si>
  <si>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</si>
  <si>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</si>
  <si>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</si>
  <si>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</si>
  <si>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</si>
  <si>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</si>
  <si>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</si>
  <si>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</si>
  <si>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</si>
  <si>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</si>
  <si>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</si>
  <si>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</si>
  <si>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</si>
  <si>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</si>
  <si>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</si>
  <si>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</si>
  <si>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</si>
  <si>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</si>
  <si>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</si>
  <si>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</si>
  <si>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</si>
  <si>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</si>
  <si>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</si>
  <si>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</si>
  <si>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</si>
  <si>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</si>
  <si>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</si>
  <si>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</si>
  <si>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</si>
  <si>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</si>
  <si>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</si>
  <si>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</si>
  <si>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</si>
  <si>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</si>
  <si>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</si>
  <si>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</si>
  <si>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</si>
  <si>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</si>
  <si>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</si>
  <si>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</si>
  <si>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</si>
  <si>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</si>
  <si>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</si>
  <si>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</si>
  <si>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</si>
  <si>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</si>
  <si>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</si>
  <si>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</si>
  <si>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</si>
  <si>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</si>
  <si>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</si>
  <si>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</si>
  <si>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</si>
  <si>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</si>
  <si>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</si>
  <si>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</si>
  <si>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</si>
  <si>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</si>
  <si>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</si>
  <si>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</si>
  <si>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</si>
  <si>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</si>
  <si>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</si>
  <si>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</si>
  <si>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</si>
  <si>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</si>
  <si>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</si>
  <si>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</si>
  <si>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</si>
  <si>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</si>
  <si>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</si>
  <si>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</si>
  <si>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</si>
  <si>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</si>
  <si>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</si>
  <si>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</si>
  <si>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</si>
  <si>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</si>
  <si>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</si>
  <si>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</si>
  <si>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</si>
  <si>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</si>
  <si>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</si>
  <si>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</si>
  <si>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</si>
  <si>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</si>
  <si>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</si>
  <si>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</si>
  <si>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</si>
  <si>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</si>
  <si>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</si>
  <si>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</si>
  <si>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</si>
  <si>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</si>
  <si>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</si>
  <si>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</si>
  <si>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</si>
  <si>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</si>
  <si>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</si>
  <si>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</si>
  <si>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</si>
  <si>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</si>
  <si>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</si>
  <si>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</si>
  <si>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</si>
  <si>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</si>
  <si>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</si>
  <si>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</si>
  <si>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</si>
  <si>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</si>
  <si>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</si>
  <si>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</si>
  <si>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</si>
  <si>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</si>
  <si>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</si>
  <si>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</si>
  <si>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</si>
  <si>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</si>
  <si>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</si>
  <si>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</si>
  <si>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</si>
  <si>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</si>
  <si>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</si>
  <si>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</si>
  <si>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</si>
  <si>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</si>
  <si>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</si>
  <si>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</si>
  <si>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</si>
  <si>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</si>
  <si>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</si>
  <si>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</si>
  <si>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</si>
  <si>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</si>
  <si>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</si>
  <si>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</si>
  <si>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</si>
  <si>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</si>
  <si>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</si>
  <si>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</si>
  <si>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</si>
  <si>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</si>
  <si>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</si>
  <si>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</si>
  <si>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</si>
  <si>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</si>
  <si>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</si>
  <si>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</si>
  <si>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</si>
  <si>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</si>
  <si>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</si>
  <si>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</si>
  <si>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</si>
  <si>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</si>
  <si>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</si>
  <si>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</si>
  <si>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</si>
  <si>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</si>
  <si>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</si>
  <si>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</si>
  <si>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</si>
  <si>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</si>
  <si>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</si>
  <si>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</si>
  <si>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</si>
  <si>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</si>
  <si>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</si>
  <si>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</si>
  <si>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</si>
  <si>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</si>
  <si>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</si>
  <si>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</si>
  <si>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</si>
  <si>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</si>
  <si>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</si>
  <si>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</si>
  <si>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</si>
  <si>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</si>
  <si>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</si>
  <si>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</si>
  <si>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</si>
  <si>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</si>
  <si>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</si>
  <si>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</si>
  <si>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</si>
  <si>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</si>
  <si>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</si>
  <si>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</si>
  <si>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</si>
  <si>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</si>
  <si>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</si>
  <si>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</si>
  <si>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</si>
  <si>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</si>
  <si>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</si>
  <si>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</si>
  <si>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</si>
  <si>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</si>
  <si>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</si>
  <si>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</si>
  <si>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</si>
  <si>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</si>
  <si>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</si>
  <si>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</si>
  <si>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</si>
  <si>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</si>
  <si>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</si>
  <si>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</si>
  <si>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</si>
  <si>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</si>
  <si>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</si>
  <si>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</si>
  <si>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</si>
  <si>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</si>
  <si>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</si>
  <si>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</si>
  <si>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</si>
  <si>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</si>
  <si>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</si>
  <si>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</si>
  <si>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</si>
  <si>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</si>
  <si>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</si>
  <si>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</si>
  <si>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</si>
  <si>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</si>
  <si>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</si>
  <si>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</si>
  <si>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</si>
  <si>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</si>
  <si>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</si>
  <si>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</si>
  <si>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</si>
  <si>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</si>
  <si>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</si>
  <si>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</si>
  <si>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</si>
  <si>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</si>
  <si>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</si>
  <si>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</si>
  <si>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</si>
  <si>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</si>
  <si>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</si>
  <si>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</si>
  <si>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</si>
  <si>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</si>
  <si>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</si>
  <si>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</si>
  <si>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</si>
  <si>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</si>
  <si>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</si>
  <si>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</si>
  <si>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</si>
  <si>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</si>
  <si>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</si>
  <si>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</si>
  <si>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</si>
  <si>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</si>
  <si>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</si>
  <si>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</si>
  <si>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</si>
  <si>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</si>
  <si>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</si>
  <si>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</si>
  <si>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</si>
  <si>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</si>
  <si>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</si>
  <si>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</si>
  <si>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</si>
  <si>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</si>
  <si>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</si>
  <si>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</si>
  <si>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</si>
  <si>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</si>
  <si>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</si>
  <si>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</si>
  <si>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</si>
  <si>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</si>
  <si>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</si>
  <si>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</si>
  <si>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</si>
  <si>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</si>
  <si>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</si>
  <si>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</si>
  <si>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</si>
  <si>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</si>
  <si>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</si>
  <si>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</si>
  <si>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</si>
  <si>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</si>
  <si>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</si>
  <si>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</si>
  <si>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</si>
  <si>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</si>
  <si>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</si>
  <si>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</si>
  <si>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</si>
  <si>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</si>
  <si>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</si>
  <si>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</si>
  <si>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</si>
  <si>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</si>
  <si>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</si>
  <si>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</si>
  <si>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</si>
  <si>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</si>
  <si>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</si>
  <si>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</si>
  <si>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</si>
  <si>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</si>
  <si>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</si>
  <si>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</si>
  <si>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</si>
  <si>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</si>
  <si>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</si>
  <si>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</si>
  <si>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</si>
  <si>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</si>
  <si>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</si>
  <si>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</si>
  <si>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</si>
  <si>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</si>
  <si>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</si>
  <si>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</si>
  <si>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</si>
  <si>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</si>
  <si>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</si>
  <si>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</si>
  <si>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</si>
  <si>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</si>
  <si>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</si>
  <si>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</si>
  <si>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</si>
  <si>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</si>
  <si>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</si>
  <si>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</si>
  <si>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</si>
  <si>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</si>
  <si>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</si>
  <si>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</si>
  <si>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</si>
  <si>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</si>
  <si>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</si>
  <si>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</si>
  <si>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</si>
  <si>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</si>
  <si>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</si>
  <si>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</si>
  <si>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</si>
  <si>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</si>
  <si>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</si>
  <si>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</si>
  <si>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</si>
  <si>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</si>
  <si>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</si>
  <si>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</si>
  <si>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</si>
  <si>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</si>
  <si>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</si>
  <si>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</si>
  <si>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</si>
  <si>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</si>
  <si>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</si>
  <si>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</si>
  <si>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</si>
  <si>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</si>
  <si>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</si>
  <si>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</si>
  <si>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</si>
  <si>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</si>
  <si>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</si>
  <si>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</si>
  <si>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</si>
  <si>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</si>
  <si>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</si>
  <si>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</si>
  <si>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</si>
  <si>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</si>
  <si>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</si>
  <si>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</si>
  <si>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</si>
  <si>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</si>
  <si>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</si>
  <si>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</si>
  <si>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</si>
  <si>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</si>
  <si>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</si>
  <si>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</si>
  <si>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</si>
  <si>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</si>
  <si>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</si>
  <si>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</si>
  <si>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</si>
  <si>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</si>
  <si>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</si>
  <si>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</si>
  <si>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</si>
  <si>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</si>
  <si>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</si>
  <si>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</si>
  <si>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</si>
  <si>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</si>
  <si>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</si>
  <si>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</si>
  <si>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</si>
  <si>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</si>
  <si>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</si>
  <si>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</si>
  <si>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</si>
  <si>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</si>
  <si>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</si>
  <si>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</si>
  <si>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</si>
  <si>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</si>
  <si>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</si>
  <si>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</si>
  <si>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</si>
  <si>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</si>
  <si>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</si>
  <si>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</si>
  <si>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</si>
  <si>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</si>
  <si>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</si>
  <si>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</si>
  <si>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</si>
  <si>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</si>
  <si>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</si>
  <si>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</si>
  <si>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</si>
  <si>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</si>
  <si>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</si>
  <si>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</si>
  <si>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</si>
  <si>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</si>
  <si>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</si>
  <si>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</si>
  <si>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</si>
  <si>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</si>
  <si>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</si>
  <si>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</si>
  <si>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</si>
  <si>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</si>
  <si>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</si>
  <si>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</si>
  <si>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</si>
  <si>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</si>
  <si>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</si>
  <si>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</si>
  <si>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</si>
  <si>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</si>
  <si>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</si>
  <si>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</si>
  <si>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</si>
  <si>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</si>
  <si>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</si>
  <si>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</si>
  <si>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</si>
  <si>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</si>
  <si>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</si>
  <si>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</si>
  <si>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</si>
  <si>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</si>
  <si>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</si>
  <si>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</si>
  <si>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</si>
  <si>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</si>
  <si>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</si>
  <si>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</si>
  <si>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</si>
  <si>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</si>
  <si>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</si>
  <si>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</si>
  <si>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</si>
  <si>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</si>
  <si>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</si>
  <si>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</si>
  <si>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</si>
  <si>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</si>
  <si>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</si>
  <si>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</si>
  <si>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</si>
  <si>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</si>
  <si>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</si>
  <si>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</si>
  <si>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</si>
  <si>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</si>
  <si>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</si>
  <si>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</si>
  <si>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</si>
  <si>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</si>
  <si>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</si>
  <si>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</si>
  <si>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</si>
  <si>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</si>
  <si>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</si>
  <si>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</si>
  <si>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</si>
  <si>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</si>
  <si>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</si>
  <si>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</si>
  <si>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</si>
  <si>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</si>
  <si>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</si>
  <si>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</si>
  <si>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</si>
  <si>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</si>
  <si>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</si>
  <si>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</si>
  <si>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</si>
  <si>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</si>
  <si>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</si>
  <si>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</si>
  <si>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</si>
  <si>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</si>
  <si>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</si>
  <si>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</si>
  <si>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</si>
  <si>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</si>
  <si>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</si>
  <si>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</si>
  <si>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</si>
  <si>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</si>
  <si>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</si>
  <si>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</si>
  <si>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</si>
  <si>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</si>
  <si>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</si>
  <si>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</si>
  <si>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</si>
  <si>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</si>
  <si>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</si>
  <si>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</si>
  <si>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</si>
  <si>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</si>
  <si>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</si>
  <si>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</si>
  <si>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</si>
  <si>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</si>
  <si>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</si>
  <si>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</si>
  <si>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</si>
  <si>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</si>
  <si>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</si>
  <si>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</si>
  <si>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</si>
  <si>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</si>
  <si>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</si>
  <si>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</si>
  <si>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</si>
  <si>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</si>
  <si>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</si>
  <si>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</si>
  <si>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</si>
  <si>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</si>
  <si>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</si>
  <si>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</si>
  <si>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</si>
  <si>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</si>
  <si>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</si>
  <si>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</si>
  <si>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</si>
  <si>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</si>
  <si>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</si>
  <si>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</si>
  <si>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</si>
  <si>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</si>
  <si>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</si>
  <si>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</si>
  <si>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</si>
  <si>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</si>
  <si>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</si>
  <si>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</si>
  <si>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</si>
  <si>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</si>
  <si>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</si>
  <si>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</si>
  <si>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</si>
  <si>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</si>
  <si>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</si>
  <si>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</si>
  <si>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</si>
  <si>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</si>
  <si>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</si>
  <si>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</si>
  <si>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</si>
  <si>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</si>
  <si>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</si>
  <si>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</si>
  <si>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</si>
  <si>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</si>
  <si>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</si>
  <si>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</si>
  <si>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</si>
  <si>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</si>
  <si>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</si>
  <si>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</si>
  <si>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</si>
  <si>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</si>
  <si>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</si>
  <si>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</si>
  <si>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</si>
  <si>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</si>
  <si>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</si>
  <si>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</si>
  <si>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</si>
  <si>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</si>
  <si>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</si>
  <si>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</si>
  <si>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</si>
  <si>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</si>
  <si>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</si>
  <si>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</si>
  <si>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</si>
  <si>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</si>
  <si>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</si>
  <si>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</si>
  <si>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</si>
  <si>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</si>
  <si>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</si>
  <si>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</si>
  <si>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</si>
  <si>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</si>
  <si>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</si>
  <si>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</si>
  <si>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</si>
  <si>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</si>
  <si>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</si>
  <si>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</si>
  <si>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</si>
  <si>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</si>
  <si>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</si>
  <si>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</si>
  <si>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</si>
  <si>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</si>
  <si>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</si>
  <si>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</si>
  <si>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</si>
  <si>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</si>
  <si>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</si>
  <si>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</si>
  <si>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</si>
  <si>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</si>
  <si>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</si>
  <si>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</si>
  <si>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</si>
  <si>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</si>
  <si>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</si>
  <si>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</si>
  <si>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</si>
  <si>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</si>
  <si>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</si>
  <si>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</si>
  <si>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</si>
  <si>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</si>
  <si>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</si>
  <si>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</si>
  <si>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</si>
  <si>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</si>
  <si>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</si>
  <si>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</si>
  <si>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</si>
  <si>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</si>
  <si>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</si>
  <si>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</si>
  <si>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</si>
  <si>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</si>
  <si>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</si>
  <si>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</si>
  <si>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</si>
  <si>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</si>
  <si>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</si>
  <si>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</si>
  <si>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</si>
  <si>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</si>
  <si>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</si>
  <si>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</si>
  <si>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</si>
  <si>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</si>
  <si>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</si>
  <si>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</si>
  <si>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</si>
  <si>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</si>
  <si>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</si>
  <si>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</si>
  <si>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</si>
  <si>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</si>
  <si>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</si>
  <si>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</si>
  <si>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</si>
  <si>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</si>
  <si>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</si>
  <si>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</si>
  <si>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</si>
  <si>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</si>
  <si>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</si>
  <si>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</si>
  <si>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</si>
  <si>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</si>
  <si>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</si>
  <si>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</si>
  <si>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</si>
  <si>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</si>
  <si>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</si>
  <si>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</si>
  <si>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</si>
  <si>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</si>
  <si>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</si>
  <si>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</si>
  <si>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</si>
  <si>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</si>
  <si>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</si>
  <si>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</si>
  <si>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</si>
  <si>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</si>
  <si>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</si>
  <si>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</si>
  <si>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</si>
  <si>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</si>
  <si>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</si>
  <si>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</si>
  <si>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</si>
  <si>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</si>
  <si>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</si>
  <si>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</si>
  <si>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</si>
  <si>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</si>
  <si>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</si>
  <si>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</si>
  <si>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</si>
  <si>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</si>
  <si>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</si>
  <si>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</si>
  <si>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</si>
  <si>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</si>
  <si>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</si>
  <si>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</si>
  <si>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</si>
  <si>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</si>
  <si>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</si>
  <si>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</si>
  <si>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</si>
  <si>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</si>
  <si>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</si>
  <si>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</si>
  <si>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</si>
  <si>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</si>
  <si>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</si>
  <si>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</si>
  <si>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</si>
  <si>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</si>
  <si>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</si>
  <si>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</si>
  <si>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</si>
  <si>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</si>
  <si>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</si>
  <si>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</si>
  <si>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</si>
  <si>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</si>
  <si>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</si>
  <si>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</si>
  <si>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</si>
  <si>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</si>
  <si>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</si>
  <si>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</si>
  <si>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</si>
  <si>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</si>
  <si>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</si>
  <si>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</si>
  <si>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</si>
  <si>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</si>
  <si>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</si>
  <si>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</si>
  <si>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</si>
  <si>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</si>
  <si>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</si>
  <si>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</si>
  <si>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</si>
  <si>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</si>
  <si>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</si>
  <si>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</si>
  <si>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</si>
  <si>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</si>
  <si>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</si>
  <si>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</si>
  <si>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</si>
  <si>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</si>
  <si>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</si>
  <si>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</si>
  <si>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</si>
  <si>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</si>
  <si>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</si>
  <si>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</si>
  <si>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</si>
  <si>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</si>
  <si>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</si>
  <si>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</si>
  <si>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</si>
  <si>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</si>
  <si>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</si>
  <si>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</si>
  <si>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</si>
  <si>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</si>
  <si>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</si>
  <si>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</si>
  <si>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</si>
  <si>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</si>
  <si>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</si>
  <si>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</si>
  <si>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</si>
  <si>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</si>
  <si>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</si>
  <si>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</si>
  <si>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</si>
  <si>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</si>
  <si>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</si>
  <si>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</si>
  <si>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</si>
  <si>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</si>
  <si>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</si>
  <si>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</si>
  <si>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</si>
  <si>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</si>
  <si>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</si>
  <si>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</si>
  <si>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</si>
  <si>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</si>
  <si>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</si>
  <si>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</si>
  <si>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</si>
  <si>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</si>
  <si>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</si>
  <si>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</si>
  <si>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</si>
  <si>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</si>
  <si>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</si>
  <si>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</si>
  <si>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</si>
  <si>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</si>
  <si>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</si>
  <si>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</si>
  <si>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</si>
  <si>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</si>
  <si>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</si>
  <si>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</si>
  <si>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</si>
  <si>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</si>
  <si>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</si>
  <si>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</si>
  <si>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</si>
  <si>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</si>
  <si>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</si>
  <si>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</si>
  <si>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</si>
  <si>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</si>
  <si>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</si>
  <si>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</si>
  <si>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</si>
  <si>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</si>
  <si>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</si>
  <si>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</si>
  <si>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</si>
  <si>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</si>
  <si>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</si>
  <si>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</si>
  <si>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</si>
  <si>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</si>
  <si>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</si>
  <si>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</si>
  <si>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</si>
  <si>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</si>
  <si>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</si>
  <si>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</si>
  <si>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</si>
  <si>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</si>
  <si>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</si>
  <si>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</si>
  <si>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</si>
  <si>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</si>
  <si>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</si>
  <si>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</si>
  <si>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</si>
  <si>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</si>
  <si>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</si>
  <si>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</si>
  <si>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</si>
  <si>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</si>
  <si>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</si>
  <si>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</si>
  <si>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</si>
  <si>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</si>
  <si>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</si>
  <si>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</si>
  <si>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</si>
  <si>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</si>
  <si>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</si>
  <si>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</si>
  <si>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</si>
  <si>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</si>
  <si>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</si>
  <si>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</si>
  <si>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</si>
  <si>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</si>
  <si>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</si>
  <si>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</si>
  <si>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</si>
  <si>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</si>
  <si>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</si>
  <si>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</si>
  <si>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</si>
  <si>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</si>
  <si>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</si>
  <si>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</si>
  <si>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</si>
  <si>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</si>
  <si>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</si>
  <si>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</si>
  <si>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</si>
  <si>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</si>
  <si>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</si>
  <si>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</si>
  <si>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</si>
  <si>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</si>
  <si>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</si>
  <si>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</si>
  <si>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</si>
  <si>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</si>
  <si>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</si>
  <si>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</si>
  <si>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</si>
  <si>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</si>
  <si>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</si>
  <si>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</si>
  <si>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</si>
  <si>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</si>
  <si>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</si>
  <si>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</si>
  <si>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</si>
  <si>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</si>
  <si>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</si>
  <si>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</si>
  <si>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</si>
  <si>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</si>
  <si>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</si>
  <si>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</si>
  <si>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</si>
  <si>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</si>
  <si>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</si>
  <si>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</si>
  <si>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</si>
  <si>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</si>
  <si>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</si>
  <si>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</si>
  <si>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</si>
  <si>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</si>
  <si>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</si>
  <si>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</si>
  <si>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</si>
  <si>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</si>
  <si>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</si>
  <si>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</si>
  <si>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</si>
  <si>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</si>
  <si>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</si>
  <si>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</si>
  <si>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</si>
  <si>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</si>
  <si>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</si>
  <si>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</si>
  <si>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</si>
  <si>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</si>
  <si>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</si>
  <si>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</si>
  <si>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</si>
  <si>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</si>
  <si>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</si>
  <si>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</si>
  <si>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</si>
  <si>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</si>
  <si>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</si>
  <si>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</si>
  <si>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</si>
  <si>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</si>
  <si>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</si>
  <si>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</si>
  <si>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</si>
  <si>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</si>
  <si>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</si>
  <si>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</si>
  <si>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</si>
  <si>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</si>
  <si>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</si>
  <si>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</si>
  <si>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</si>
  <si>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</si>
  <si>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</si>
  <si>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</si>
  <si>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</si>
  <si>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</si>
  <si>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</si>
  <si>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</si>
  <si>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</si>
  <si>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</si>
  <si>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</si>
  <si>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</si>
  <si>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</si>
  <si>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</si>
  <si>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</si>
  <si>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</si>
  <si>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</si>
  <si>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</si>
  <si>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</si>
  <si>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</si>
  <si>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</si>
  <si>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</si>
  <si>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</si>
  <si>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</si>
  <si>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</si>
  <si>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</si>
  <si>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</si>
  <si>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</si>
  <si>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</si>
  <si>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</si>
  <si>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</si>
  <si>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</si>
  <si>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</si>
  <si>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</si>
  <si>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</si>
  <si>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</si>
  <si>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</si>
  <si>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</si>
  <si>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</si>
  <si>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</si>
  <si>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</si>
  <si>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</si>
  <si>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</si>
  <si>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</si>
  <si>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</si>
  <si>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</si>
  <si>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</si>
  <si>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</si>
  <si>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</si>
  <si>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</si>
  <si>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</si>
  <si>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</si>
  <si>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</si>
  <si>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</si>
  <si>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</si>
  <si>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</si>
  <si>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</si>
  <si>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</si>
  <si>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</si>
  <si>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</si>
  <si>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</si>
  <si>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</si>
  <si>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</si>
  <si>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</si>
  <si>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</si>
  <si>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</si>
  <si>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</si>
  <si>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</si>
  <si>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</si>
  <si>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</si>
  <si>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</si>
  <si>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</si>
  <si>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</si>
  <si>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</si>
  <si>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</si>
  <si>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</si>
  <si>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</si>
  <si>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</si>
  <si>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</si>
  <si>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</si>
  <si>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</si>
  <si>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</si>
  <si>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</si>
  <si>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</si>
  <si>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</si>
  <si>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</si>
  <si>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</si>
  <si>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</si>
  <si>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</si>
  <si>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</si>
  <si>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</si>
  <si>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</si>
  <si>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</si>
  <si>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</si>
  <si>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</si>
  <si>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</si>
  <si>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</si>
  <si>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</si>
  <si>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</si>
  <si>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</si>
  <si>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</si>
  <si>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</si>
  <si>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</si>
  <si>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</si>
  <si>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</si>
  <si>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</si>
  <si>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</si>
  <si>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</si>
  <si>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</si>
  <si>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</si>
  <si>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</si>
  <si>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</si>
  <si>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</si>
  <si>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</si>
  <si>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</si>
  <si>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</si>
  <si>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</si>
  <si>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</si>
  <si>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</si>
  <si>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</si>
  <si>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</si>
  <si>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</si>
  <si>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</si>
  <si>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</si>
  <si>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</si>
  <si>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</si>
  <si>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</si>
  <si>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</si>
  <si>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</si>
  <si>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</si>
  <si>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</si>
  <si>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</si>
  <si>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</si>
  <si>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</si>
  <si>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</si>
  <si>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</si>
  <si>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</si>
  <si>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</si>
  <si>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</si>
  <si>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</si>
  <si>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</si>
  <si>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</si>
  <si>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</si>
  <si>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</si>
  <si>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</si>
  <si>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</si>
  <si>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</si>
  <si>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</si>
  <si>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</si>
  <si>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</si>
  <si>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</si>
  <si>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</si>
  <si>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</si>
  <si>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</si>
  <si>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</si>
  <si>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</si>
  <si>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</si>
  <si>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</si>
  <si>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</si>
  <si>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</si>
  <si>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</si>
  <si>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</si>
  <si>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</si>
  <si>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</si>
  <si>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</si>
  <si>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</si>
  <si>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</si>
  <si>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</si>
  <si>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</si>
  <si>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</si>
  <si>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</si>
  <si>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</si>
  <si>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</si>
  <si>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</si>
  <si>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</si>
  <si>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</si>
  <si>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</si>
  <si>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</si>
  <si>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</si>
  <si>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</si>
  <si>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</si>
  <si>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</si>
  <si>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</si>
  <si>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</si>
  <si>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</si>
  <si>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</si>
  <si>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</si>
  <si>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</si>
  <si>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</si>
  <si>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</si>
  <si>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</si>
  <si>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</si>
  <si>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</si>
  <si>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</si>
  <si>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</si>
  <si>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</si>
  <si>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</si>
  <si>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</si>
  <si>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</si>
  <si>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</si>
  <si>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</si>
  <si>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</si>
  <si>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</si>
  <si>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</si>
  <si>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</si>
  <si>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</si>
  <si>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</si>
  <si>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</si>
  <si>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</si>
  <si>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</si>
  <si>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</si>
  <si>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</si>
  <si>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</si>
  <si>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</si>
  <si>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</si>
  <si>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</si>
  <si>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</si>
  <si>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</si>
  <si>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</si>
  <si>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</si>
  <si>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</si>
  <si>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</si>
  <si>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</si>
  <si>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</si>
  <si>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</si>
  <si>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</si>
  <si>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</si>
  <si>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</si>
  <si>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</si>
  <si>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</si>
  <si>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</si>
  <si>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</si>
  <si>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</si>
  <si>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</si>
  <si>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</si>
  <si>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</si>
  <si>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</si>
  <si>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</si>
  <si>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</si>
  <si>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</si>
  <si>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</si>
  <si>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</si>
  <si>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</si>
  <si>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</si>
  <si>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</si>
  <si>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</si>
  <si>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</si>
  <si>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</si>
  <si>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</si>
  <si>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</si>
  <si>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</si>
  <si>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</si>
  <si>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</si>
  <si>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</si>
  <si>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</si>
  <si>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</si>
  <si>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</si>
  <si>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</si>
  <si>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</si>
  <si>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</si>
  <si>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</si>
  <si>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</si>
  <si>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</si>
  <si>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</si>
  <si>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</si>
  <si>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</si>
  <si>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</si>
  <si>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</si>
  <si>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</si>
  <si>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</si>
  <si>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</si>
  <si>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</si>
  <si>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</si>
  <si>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</si>
  <si>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</si>
  <si>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</si>
  <si>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</si>
  <si>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</si>
  <si>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</si>
  <si>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</si>
  <si>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</si>
  <si>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</si>
  <si>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</si>
  <si>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</si>
  <si>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</si>
  <si>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</si>
  <si>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</si>
  <si>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</si>
  <si>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</si>
  <si>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</si>
  <si>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</si>
  <si>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</si>
  <si>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</si>
  <si>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</si>
  <si>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</si>
  <si>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</si>
  <si>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</si>
  <si>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</si>
  <si>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</si>
  <si>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</si>
  <si>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</si>
  <si>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</si>
  <si>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</si>
  <si>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</si>
  <si>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</si>
  <si>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</si>
  <si>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</si>
  <si>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</si>
  <si>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</si>
  <si>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</si>
  <si>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</si>
  <si>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</si>
  <si>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</si>
  <si>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</si>
  <si>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</si>
  <si>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</si>
  <si>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</si>
  <si>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</si>
  <si>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</si>
  <si>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</si>
  <si>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</si>
  <si>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</si>
  <si>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</si>
  <si>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</si>
  <si>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</si>
  <si>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</si>
  <si>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</si>
  <si>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</si>
  <si>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</si>
  <si>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</si>
  <si>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</si>
  <si>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</si>
  <si>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</si>
  <si>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</si>
  <si>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</si>
  <si>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</si>
  <si>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</si>
  <si>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</si>
  <si>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</si>
  <si>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</si>
  <si>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</si>
  <si>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</si>
  <si>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</si>
  <si>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</si>
  <si>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</si>
  <si>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</si>
  <si>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</si>
  <si>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</si>
  <si>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</si>
  <si>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</si>
  <si>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</si>
  <si>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</si>
  <si>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</si>
  <si>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</si>
  <si>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</si>
  <si>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</si>
  <si>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</si>
  <si>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</si>
  <si>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</si>
  <si>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</si>
  <si>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</si>
  <si>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</si>
  <si>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</si>
  <si>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</si>
  <si>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</si>
  <si>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</si>
  <si>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</si>
  <si>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</si>
  <si>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</si>
  <si>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</si>
  <si>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</si>
  <si>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</si>
  <si>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</si>
  <si>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</si>
  <si>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</si>
  <si>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</si>
  <si>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</si>
  <si>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</si>
  <si>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</si>
  <si>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</si>
  <si>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</si>
  <si>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</si>
  <si>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</si>
  <si>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</si>
  <si>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</si>
  <si>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</si>
  <si>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</si>
  <si>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</si>
  <si>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</si>
  <si>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</si>
  <si>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</si>
  <si>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</si>
  <si>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</si>
  <si>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</si>
  <si>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</si>
  <si>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</si>
  <si>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</si>
  <si>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</si>
  <si>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</si>
  <si>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</si>
  <si>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</si>
  <si>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</si>
  <si>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</si>
  <si>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</si>
  <si>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</si>
  <si>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</si>
  <si>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</si>
  <si>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</si>
  <si>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</si>
  <si>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</si>
  <si>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</si>
  <si>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</si>
  <si>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</si>
  <si>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</si>
  <si>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</si>
  <si>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</si>
  <si>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</si>
  <si>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</si>
  <si>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</si>
  <si>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</si>
  <si>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</si>
  <si>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</si>
  <si>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</si>
  <si>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</si>
  <si>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</si>
  <si>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</si>
  <si>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</si>
  <si>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</si>
  <si>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</si>
  <si>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</si>
  <si>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</si>
  <si>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</si>
  <si>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</si>
  <si>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</si>
  <si>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</si>
  <si>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</si>
  <si>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</si>
  <si>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</si>
  <si>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</si>
  <si>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</si>
  <si>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</si>
  <si>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</si>
  <si>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</si>
  <si>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</si>
  <si>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</si>
  <si>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</si>
  <si>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</si>
  <si>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</si>
  <si>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</si>
  <si>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</si>
  <si>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</si>
  <si>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</si>
  <si>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</si>
  <si>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</si>
  <si>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</si>
  <si>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</si>
  <si>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</si>
  <si>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</si>
  <si>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</si>
  <si>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</si>
  <si>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</si>
  <si>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</si>
  <si>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</si>
  <si>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</si>
  <si>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</si>
  <si>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</si>
  <si>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</si>
  <si>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</si>
  <si>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</si>
  <si>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</si>
  <si>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</si>
  <si>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</si>
  <si>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</si>
  <si>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</si>
  <si>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</si>
  <si>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</si>
  <si>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</si>
  <si>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</si>
  <si>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</si>
  <si>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</si>
  <si>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</si>
  <si>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</si>
  <si>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</si>
  <si>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</si>
  <si>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</si>
  <si>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</si>
  <si>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</si>
  <si>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</si>
  <si>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</si>
  <si>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</si>
  <si>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</si>
  <si>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</si>
  <si>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</si>
  <si>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</si>
  <si>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</si>
  <si>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</si>
  <si>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</si>
  <si>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</si>
  <si>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</si>
  <si>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</si>
  <si>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</si>
  <si>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</si>
  <si>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</si>
  <si>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</si>
  <si>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</si>
  <si>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</si>
  <si>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</si>
  <si>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</si>
  <si>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</si>
  <si>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</si>
  <si>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</si>
  <si>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</si>
  <si>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</si>
  <si>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</si>
  <si>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</si>
  <si>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</si>
  <si>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</si>
  <si>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</si>
  <si>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</si>
  <si>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</si>
  <si>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</si>
  <si>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</si>
  <si>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</si>
  <si>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</si>
  <si>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</si>
  <si>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</si>
  <si>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</si>
  <si>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</si>
  <si>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</si>
  <si>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</si>
  <si>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</si>
  <si>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</si>
  <si>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</si>
  <si>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</si>
  <si>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</si>
  <si>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</si>
  <si>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</si>
  <si>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</si>
  <si>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</si>
  <si>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</si>
  <si>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</si>
  <si>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</si>
  <si>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</si>
  <si>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</si>
  <si>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</si>
  <si>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</si>
  <si>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</si>
  <si>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</si>
  <si>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</si>
  <si>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</si>
  <si>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</si>
  <si>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</si>
  <si>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</si>
  <si>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</si>
  <si>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</si>
  <si>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</si>
  <si>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</si>
  <si>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</si>
  <si>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</si>
  <si>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</si>
  <si>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</si>
  <si>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</si>
  <si>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</si>
  <si>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</si>
  <si>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</si>
  <si>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</si>
  <si>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</si>
  <si>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</si>
  <si>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</si>
  <si>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</si>
  <si>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</si>
  <si>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</si>
  <si>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</si>
  <si>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</si>
  <si>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</si>
  <si>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</si>
  <si>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</si>
  <si>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</si>
  <si>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</si>
  <si>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</si>
  <si>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</si>
  <si>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</si>
  <si>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</si>
  <si>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</si>
  <si>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</si>
  <si>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</si>
  <si>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</si>
  <si>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</si>
  <si>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</si>
  <si>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</si>
  <si>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</si>
  <si>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</si>
  <si>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</si>
  <si>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</si>
  <si>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</si>
  <si>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</si>
  <si>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</si>
  <si>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</si>
  <si>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</si>
  <si>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</si>
  <si>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</si>
  <si>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</si>
  <si>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</si>
  <si>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</si>
  <si>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</si>
  <si>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</si>
  <si>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</si>
  <si>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</si>
  <si>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</si>
  <si>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</si>
  <si>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</si>
  <si>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</si>
  <si>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</si>
  <si>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</si>
  <si>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</si>
  <si>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</si>
  <si>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</si>
  <si>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</si>
  <si>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</si>
  <si>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</si>
  <si>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</si>
  <si>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</si>
  <si>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</si>
  <si>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</si>
  <si>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</si>
  <si>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</si>
  <si>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</si>
  <si>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</si>
  <si>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</si>
  <si>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</si>
  <si>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</si>
  <si>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</si>
  <si>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</si>
  <si>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</si>
  <si>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</si>
  <si>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</si>
  <si>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</si>
  <si>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</si>
  <si>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</si>
  <si>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</si>
  <si>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</si>
  <si>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</si>
  <si>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</si>
  <si>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</si>
  <si>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</si>
  <si>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</si>
  <si>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</si>
  <si>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</si>
  <si>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</si>
  <si>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</si>
  <si>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</si>
  <si>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</si>
  <si>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</si>
  <si>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</si>
  <si>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</si>
  <si>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</si>
  <si>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</si>
  <si>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</si>
  <si>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</si>
  <si>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</si>
  <si>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</si>
  <si>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</si>
  <si>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</si>
  <si>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</si>
  <si>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</si>
  <si>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</si>
  <si>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</si>
  <si>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</si>
  <si>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</si>
  <si>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</si>
  <si>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</si>
  <si>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</si>
  <si>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</si>
  <si>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</si>
  <si>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</si>
  <si>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</si>
  <si>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</si>
  <si>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</si>
  <si>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</si>
  <si>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</si>
  <si>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</si>
  <si>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</si>
  <si>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</si>
  <si>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</si>
  <si>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</si>
  <si>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</si>
  <si>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</si>
  <si>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</si>
  <si>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</si>
  <si>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</si>
  <si>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</si>
  <si>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</si>
  <si>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</si>
  <si>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</si>
  <si>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</si>
  <si>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</si>
  <si>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</si>
  <si>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</si>
  <si>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</si>
  <si>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</si>
  <si>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</si>
  <si>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</si>
  <si>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</si>
  <si>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</si>
  <si>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</si>
  <si>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</si>
  <si>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</si>
  <si>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</si>
  <si>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</si>
  <si>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</si>
  <si>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</si>
  <si>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</si>
  <si>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</si>
  <si>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</si>
  <si>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</si>
  <si>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</si>
  <si>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</si>
  <si>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</si>
  <si>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</si>
  <si>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</si>
  <si>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</si>
  <si>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</si>
  <si>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</si>
  <si>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</si>
  <si>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</si>
  <si>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</si>
  <si>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</si>
  <si>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</si>
  <si>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</si>
  <si>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</si>
  <si>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</si>
  <si>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</si>
  <si>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</si>
  <si>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</si>
  <si>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</si>
  <si>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</si>
  <si>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</si>
  <si>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</si>
  <si>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</si>
  <si>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</si>
  <si>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</si>
  <si>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</si>
  <si>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</si>
  <si>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</si>
  <si>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</si>
  <si>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</si>
  <si>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</si>
  <si>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</si>
  <si>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</si>
  <si>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</si>
  <si>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</si>
  <si>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</si>
  <si>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</si>
  <si>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</si>
  <si>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</si>
  <si>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</si>
  <si>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</si>
  <si>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</si>
  <si>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</si>
  <si>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</si>
  <si>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</si>
  <si>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</si>
  <si>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</si>
  <si>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</si>
  <si>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</si>
  <si>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</si>
  <si>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</si>
  <si>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</si>
  <si>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</si>
  <si>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</si>
  <si>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</si>
  <si>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</si>
  <si>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</si>
  <si>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</si>
  <si>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</si>
  <si>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</si>
  <si>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</si>
  <si>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</si>
  <si>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</si>
  <si>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</si>
  <si>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</si>
  <si>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</si>
  <si>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</si>
  <si>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</si>
  <si>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</si>
  <si>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</si>
  <si>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</si>
  <si>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</si>
  <si>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</si>
  <si>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</si>
  <si>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</si>
  <si>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</si>
  <si>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</si>
  <si>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</si>
  <si>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</si>
  <si>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</si>
  <si>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</si>
  <si>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</si>
  <si>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</si>
  <si>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</si>
  <si>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</si>
  <si>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</si>
  <si>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</si>
  <si>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</si>
  <si>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</si>
  <si>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</si>
  <si>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</si>
  <si>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</si>
  <si>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</si>
  <si>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</si>
  <si>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</si>
  <si>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</si>
  <si>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</si>
  <si>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</si>
  <si>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</si>
  <si>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</si>
  <si>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</si>
  <si>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</si>
  <si>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</si>
  <si>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</si>
  <si>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</si>
  <si>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</si>
  <si>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</si>
  <si>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</si>
  <si>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</si>
  <si>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</si>
  <si>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</si>
  <si>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</si>
  <si>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</si>
  <si>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</si>
  <si>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</si>
  <si>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</si>
  <si>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</si>
  <si>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</si>
  <si>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</si>
  <si>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</si>
  <si>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</si>
  <si>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</si>
  <si>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</si>
  <si>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</si>
  <si>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</si>
  <si>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</si>
  <si>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</si>
  <si>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</si>
  <si>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</si>
  <si>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</si>
  <si>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</si>
  <si>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</si>
  <si>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</si>
  <si>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</si>
  <si>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</si>
  <si>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</si>
  <si>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</si>
  <si>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</si>
  <si>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</si>
  <si>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</si>
  <si>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</si>
  <si>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</si>
  <si>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</si>
  <si>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</si>
  <si>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</si>
  <si>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</si>
  <si>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</si>
  <si>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</si>
  <si>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</si>
  <si>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</si>
  <si>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</si>
  <si>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</si>
  <si>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</si>
  <si>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</si>
  <si>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</si>
  <si>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</si>
  <si>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</si>
  <si>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</si>
  <si>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</si>
  <si>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</si>
  <si>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</si>
  <si>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</si>
  <si>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</si>
  <si>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</si>
  <si>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</si>
  <si>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</si>
  <si>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</si>
  <si>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</si>
  <si>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</si>
  <si>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</si>
  <si>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</si>
  <si>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</si>
  <si>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</si>
  <si>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</si>
  <si>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</si>
  <si>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</si>
  <si>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</si>
  <si>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</si>
  <si>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</si>
  <si>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</si>
  <si>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</si>
  <si>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</si>
  <si>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</si>
  <si>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</si>
  <si>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</si>
  <si>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</si>
  <si>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</si>
  <si>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</si>
  <si>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</si>
  <si>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</si>
  <si>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</si>
  <si>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</si>
  <si>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</si>
  <si>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</si>
  <si>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</si>
  <si>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</si>
  <si>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</si>
  <si>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</si>
  <si>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</si>
  <si>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</si>
  <si>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</si>
  <si>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</si>
  <si>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</si>
  <si>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</si>
  <si>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</si>
  <si>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</si>
  <si>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</si>
  <si>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</si>
  <si>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</si>
  <si>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</si>
  <si>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</si>
  <si>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</si>
  <si>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</si>
  <si>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</si>
  <si>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</si>
  <si>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</si>
  <si>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</si>
  <si>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</si>
  <si>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</si>
  <si>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</si>
  <si>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</si>
  <si>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</si>
  <si>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</si>
  <si>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</si>
  <si>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</si>
  <si>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</si>
  <si>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</si>
  <si>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</si>
  <si>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</si>
  <si>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</si>
  <si>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</si>
  <si>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</si>
  <si>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</si>
  <si>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</si>
  <si>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</si>
  <si>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</si>
  <si>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</si>
  <si>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</si>
  <si>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</si>
  <si>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</si>
  <si>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</si>
  <si>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</si>
  <si>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</si>
  <si>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</si>
  <si>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</si>
  <si>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</si>
  <si>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</si>
  <si>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</si>
  <si>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</si>
  <si>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</si>
  <si>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</si>
  <si>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</si>
  <si>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</si>
  <si>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</si>
  <si>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</si>
  <si>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</si>
  <si>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</si>
  <si>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</si>
  <si>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</si>
  <si>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</si>
  <si>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</si>
  <si>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</si>
  <si>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</si>
  <si>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</si>
  <si>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</si>
  <si>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</si>
  <si>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</si>
  <si>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</si>
  <si>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</si>
  <si>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</si>
  <si>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</si>
  <si>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</si>
  <si>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</si>
  <si>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</si>
  <si>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</si>
  <si>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</si>
  <si>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</si>
  <si>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</si>
  <si>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</si>
  <si>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</si>
  <si>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</si>
  <si>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</si>
  <si>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</si>
  <si>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</si>
  <si>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</si>
  <si>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</si>
  <si>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</si>
  <si>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</si>
  <si>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</si>
  <si>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</si>
  <si>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</si>
  <si>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</si>
  <si>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</si>
  <si>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</si>
  <si>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</si>
  <si>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</si>
  <si>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</si>
  <si>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</si>
  <si>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</si>
  <si>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</si>
  <si>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</si>
  <si>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</si>
  <si>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</si>
  <si>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</si>
  <si>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</si>
  <si>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</si>
  <si>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</si>
  <si>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</si>
  <si>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</si>
  <si>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</si>
  <si>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</si>
  <si>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</si>
  <si>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</si>
  <si>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</si>
  <si>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</si>
  <si>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</si>
  <si>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</si>
  <si>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</si>
  <si>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</si>
  <si>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</si>
  <si>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</si>
  <si>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</si>
  <si>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</si>
  <si>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</si>
  <si>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</si>
  <si>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</si>
  <si>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</si>
  <si>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</si>
  <si>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</si>
  <si>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</si>
  <si>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</si>
  <si>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</si>
  <si>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</si>
  <si>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</si>
  <si>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</si>
  <si>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</si>
  <si>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</si>
  <si>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</si>
  <si>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</si>
  <si>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</si>
  <si>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</si>
  <si>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</si>
  <si>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</si>
  <si>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</si>
  <si>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</si>
  <si>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</si>
  <si>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</si>
  <si>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</si>
  <si>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</si>
  <si>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</si>
  <si>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</si>
  <si>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</si>
  <si>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</si>
  <si>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</si>
  <si>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</si>
  <si>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</si>
  <si>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</si>
  <si>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</si>
  <si>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</si>
  <si>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</si>
  <si>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</si>
  <si>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</si>
  <si>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</si>
  <si>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</si>
  <si>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</si>
  <si>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</si>
  <si>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</si>
  <si>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</si>
  <si>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</si>
  <si>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</si>
  <si>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</si>
  <si>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</si>
  <si>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</si>
  <si>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</si>
  <si>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</si>
  <si>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</si>
  <si>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</si>
  <si>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</si>
  <si>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</si>
  <si>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</si>
  <si>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</si>
  <si>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</si>
  <si>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</si>
  <si>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</si>
  <si>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</si>
  <si>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</si>
  <si>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</si>
  <si>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</si>
  <si>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</si>
  <si>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</si>
  <si>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</si>
  <si>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</si>
  <si>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</si>
  <si>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</si>
  <si>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</si>
  <si>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</si>
  <si>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</si>
  <si>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</si>
  <si>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</si>
  <si>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</si>
  <si>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</si>
  <si>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</si>
  <si>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</si>
  <si>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</si>
  <si>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</si>
  <si>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</si>
  <si>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</si>
  <si>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</si>
  <si>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</si>
  <si>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</si>
  <si>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</si>
  <si>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</si>
  <si>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</si>
  <si>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</si>
  <si>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</si>
  <si>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</si>
  <si>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</si>
  <si>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</si>
  <si>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</si>
  <si>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</si>
  <si>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</si>
  <si>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</si>
  <si>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</si>
  <si>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</si>
  <si>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</si>
  <si>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</si>
  <si>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</si>
  <si>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</si>
  <si>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</si>
  <si>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</si>
  <si>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</si>
  <si>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</si>
  <si>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</si>
  <si>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</si>
  <si>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</si>
  <si>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</si>
  <si>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</si>
  <si>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</si>
  <si>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</si>
  <si>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</si>
  <si>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</si>
  <si>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</si>
  <si>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</si>
  <si>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</si>
  <si>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</si>
  <si>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</si>
  <si>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</si>
  <si>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</si>
  <si>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</si>
  <si>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</si>
  <si>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</si>
  <si>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</si>
  <si>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</si>
  <si>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</si>
  <si>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</si>
  <si>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</si>
  <si>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</si>
  <si>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</si>
  <si>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</si>
  <si>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</si>
  <si>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</si>
  <si>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</si>
  <si>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</si>
  <si>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</si>
  <si>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</si>
  <si>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</si>
  <si>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</si>
  <si>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</si>
  <si>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</si>
  <si>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</si>
  <si>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</si>
  <si>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</si>
  <si>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</si>
  <si>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</si>
  <si>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</si>
  <si>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</si>
  <si>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</si>
  <si>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</si>
  <si>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</si>
  <si>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</si>
  <si>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</si>
  <si>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</si>
  <si>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</si>
  <si>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</si>
  <si>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</si>
  <si>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</si>
  <si>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</si>
  <si>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</si>
  <si>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</si>
  <si>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</si>
  <si>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</si>
  <si>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</si>
  <si>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</si>
  <si>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</si>
  <si>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</si>
  <si>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</si>
  <si>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</si>
  <si>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</si>
  <si>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</si>
  <si>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</si>
  <si>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</si>
  <si>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</si>
  <si>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</si>
  <si>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</si>
  <si>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</si>
  <si>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</si>
  <si>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</si>
  <si>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</si>
  <si>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</si>
  <si>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</si>
  <si>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</si>
  <si>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</si>
  <si>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</si>
  <si>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</si>
  <si>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</si>
  <si>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</si>
  <si>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</si>
  <si>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</si>
  <si>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</si>
  <si>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</si>
  <si>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</si>
  <si>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</si>
  <si>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</si>
  <si>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</si>
  <si>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</si>
  <si>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</si>
  <si>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</si>
  <si>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</si>
  <si>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</si>
  <si>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</si>
  <si>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</si>
  <si>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</si>
  <si>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</si>
  <si>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</si>
  <si>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</si>
  <si>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</si>
  <si>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</si>
  <si>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</si>
  <si>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</si>
  <si>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</si>
  <si>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</si>
  <si>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</si>
  <si>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</si>
  <si>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</si>
  <si>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</si>
  <si>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</si>
  <si>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</si>
  <si>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</si>
  <si>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</si>
  <si>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</si>
  <si>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</si>
  <si>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</si>
  <si>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</si>
  <si>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</si>
  <si>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</si>
  <si>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</si>
  <si>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</si>
  <si>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</si>
  <si>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</si>
  <si>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</si>
  <si>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</si>
  <si>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</si>
  <si>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</si>
  <si>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</si>
  <si>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</si>
  <si>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</si>
  <si>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</si>
  <si>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</si>
  <si>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</si>
  <si>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</si>
  <si>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</si>
  <si>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</si>
  <si>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</si>
  <si>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</si>
  <si>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</si>
  <si>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</si>
  <si>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</si>
  <si>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</si>
  <si>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</si>
  <si>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</si>
  <si>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</si>
  <si>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</si>
  <si>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</si>
  <si>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</si>
  <si>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</si>
  <si>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</si>
  <si>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</si>
  <si>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</si>
  <si>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</si>
  <si>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</si>
  <si>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</si>
  <si>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</si>
  <si>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</si>
  <si>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</si>
  <si>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</si>
  <si>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</si>
  <si>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</si>
  <si>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</si>
  <si>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</si>
  <si>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</si>
  <si>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</si>
  <si>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</si>
  <si>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</si>
  <si>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</si>
  <si>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</si>
  <si>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</si>
  <si>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</si>
  <si>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</si>
  <si>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</si>
  <si>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</si>
  <si>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</si>
  <si>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</si>
  <si>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</si>
  <si>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</si>
  <si>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</si>
  <si>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</si>
  <si>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</si>
  <si>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</si>
  <si>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</si>
  <si>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</si>
  <si>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</si>
  <si>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</si>
  <si>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</si>
  <si>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</si>
  <si>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</si>
  <si>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</si>
  <si>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</si>
  <si>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</si>
  <si>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</si>
  <si>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</si>
  <si>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</si>
  <si>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</si>
  <si>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</si>
  <si>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</si>
  <si>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</si>
  <si>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</si>
  <si>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</si>
  <si>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</si>
  <si>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</si>
  <si>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</si>
  <si>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</si>
  <si>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</si>
  <si>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</si>
  <si>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</si>
  <si>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</si>
  <si>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</si>
  <si>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</si>
  <si>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</si>
  <si>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</si>
  <si>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</si>
  <si>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</si>
  <si>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</si>
  <si>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</si>
  <si>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</si>
  <si>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</si>
  <si>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</si>
  <si>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</si>
  <si>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</si>
  <si>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</si>
  <si>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</si>
  <si>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</si>
  <si>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</si>
  <si>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</si>
  <si>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</si>
  <si>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</si>
  <si>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</si>
  <si>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</si>
  <si>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</si>
  <si>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</si>
  <si>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</si>
  <si>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</si>
  <si>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</si>
  <si>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</si>
  <si>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</si>
  <si>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</si>
  <si>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</si>
  <si>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</si>
  <si>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</si>
  <si>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</si>
  <si>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</si>
  <si>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</si>
  <si>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</si>
  <si>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</si>
  <si>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</si>
  <si>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</si>
  <si>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</si>
  <si>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</si>
  <si>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</si>
  <si>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</si>
  <si>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</si>
  <si>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</si>
  <si>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</si>
  <si>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</si>
  <si>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</si>
  <si>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</si>
  <si>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</si>
  <si>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</si>
  <si>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</si>
  <si>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</si>
  <si>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</si>
  <si>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</si>
  <si>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</si>
  <si>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</si>
  <si>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</si>
  <si>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</si>
  <si>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</si>
  <si>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</si>
  <si>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</si>
  <si>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</si>
  <si>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</si>
  <si>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</si>
  <si>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</si>
  <si>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</si>
  <si>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</si>
  <si>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</si>
  <si>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</si>
  <si>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</si>
  <si>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</si>
  <si>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</si>
  <si>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</si>
  <si>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</si>
  <si>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</si>
  <si>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</si>
  <si>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</si>
  <si>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</si>
  <si>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</si>
  <si>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</si>
  <si>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</si>
  <si>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</si>
  <si>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</si>
  <si>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</si>
  <si>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</si>
  <si>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</si>
  <si>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</si>
  <si>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</si>
  <si>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</si>
  <si>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</si>
  <si>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</si>
  <si>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</si>
  <si>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</si>
  <si>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</si>
  <si>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</si>
  <si>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</si>
  <si>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</si>
  <si>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</si>
  <si>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</si>
  <si>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</si>
  <si>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</si>
  <si>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</si>
  <si>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</si>
  <si>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</si>
  <si>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</si>
  <si>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</si>
  <si>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</si>
  <si>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</si>
  <si>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</si>
  <si>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</si>
  <si>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</si>
  <si>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</si>
  <si>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</si>
  <si>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</si>
  <si>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</si>
  <si>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</si>
  <si>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</si>
  <si>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</si>
  <si>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</si>
  <si>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</si>
  <si>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</si>
  <si>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</si>
  <si>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</si>
  <si>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</si>
  <si>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</si>
  <si>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</si>
  <si>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</si>
  <si>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</si>
  <si>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</si>
  <si>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</si>
  <si>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</si>
  <si>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</si>
  <si>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</si>
  <si>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</si>
  <si>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</si>
  <si>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</si>
  <si>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</si>
  <si>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</si>
  <si>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</si>
  <si>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</si>
  <si>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</si>
  <si>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</si>
  <si>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</si>
  <si>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</si>
  <si>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</si>
  <si>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</si>
  <si>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</si>
  <si>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</si>
  <si>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</si>
  <si>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</si>
  <si>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</si>
  <si>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</si>
  <si>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</si>
  <si>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</si>
  <si>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</si>
  <si>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</si>
  <si>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</si>
  <si>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</si>
  <si>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</si>
  <si>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</si>
  <si>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</si>
  <si>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</si>
  <si>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</si>
  <si>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</si>
  <si>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</si>
  <si>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</si>
  <si>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</si>
  <si>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</si>
  <si>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</si>
  <si>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</si>
  <si>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</si>
  <si>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</si>
  <si>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</si>
  <si>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</si>
  <si>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</si>
  <si>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</si>
  <si>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</si>
  <si>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</si>
  <si>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</si>
  <si>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</si>
  <si>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</si>
  <si>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</si>
  <si>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</si>
  <si>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</si>
  <si>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</si>
  <si>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</si>
  <si>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</si>
  <si>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</si>
  <si>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</si>
  <si>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</si>
  <si>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</si>
  <si>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</si>
  <si>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</si>
  <si>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</si>
  <si>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</si>
  <si>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</si>
  <si>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</si>
  <si>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</si>
  <si>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</si>
  <si>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</si>
  <si>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</si>
  <si>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</si>
  <si>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</si>
  <si>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</si>
  <si>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</si>
  <si>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</si>
  <si>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</si>
  <si>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</si>
  <si>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</si>
  <si>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</si>
  <si>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</si>
  <si>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</si>
  <si>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</si>
  <si>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</si>
  <si>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</si>
  <si>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</si>
  <si>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</si>
  <si>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</si>
  <si>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</si>
  <si>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</si>
  <si>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</si>
  <si>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</si>
  <si>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</si>
  <si>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</si>
  <si>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</si>
  <si>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</si>
  <si>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</si>
  <si>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</si>
  <si>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</si>
  <si>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</si>
  <si>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</si>
  <si>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</si>
  <si>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</si>
  <si>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</si>
  <si>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</si>
  <si>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</si>
  <si>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</si>
  <si>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</si>
  <si>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</si>
  <si>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</si>
  <si>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</si>
  <si>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</si>
  <si>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</si>
  <si>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</si>
  <si>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</si>
  <si>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</si>
  <si>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</si>
  <si>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</si>
  <si>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</si>
  <si>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</si>
  <si>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</si>
  <si>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</si>
  <si>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</si>
  <si>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</si>
  <si>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</si>
  <si>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</si>
  <si>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</si>
  <si>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</si>
  <si>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</si>
  <si>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</si>
  <si>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</si>
  <si>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</si>
  <si>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</si>
  <si>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</si>
  <si>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</si>
  <si>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</si>
  <si>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</si>
  <si>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</si>
  <si>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</si>
  <si>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</si>
  <si>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</si>
  <si>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</si>
  <si>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</si>
  <si>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</si>
  <si>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</si>
  <si>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</si>
  <si>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</si>
  <si>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</si>
  <si>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</si>
  <si>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</si>
  <si>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</si>
  <si>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</si>
  <si>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</si>
  <si>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</si>
  <si>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</si>
  <si>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</si>
  <si>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</si>
  <si>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</si>
  <si>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</si>
  <si>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</si>
  <si>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</si>
  <si>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</si>
  <si>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</si>
  <si>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</si>
  <si>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</si>
  <si>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</si>
  <si>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</si>
  <si>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</si>
  <si>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</si>
  <si>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</si>
  <si>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</si>
  <si>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</si>
  <si>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</si>
  <si>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</si>
  <si>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</si>
  <si>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</si>
  <si>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</si>
  <si>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</si>
  <si>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</si>
  <si>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</si>
  <si>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</si>
  <si>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</si>
  <si>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</si>
  <si>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</si>
  <si>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</si>
  <si>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</si>
  <si>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</si>
  <si>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</si>
  <si>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</si>
  <si>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</si>
  <si>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</si>
  <si>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</si>
  <si>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</si>
  <si>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</si>
  <si>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</si>
  <si>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</si>
  <si>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</si>
  <si>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</si>
  <si>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</si>
  <si>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</si>
  <si>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</si>
  <si>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</si>
  <si>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</si>
  <si>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</si>
  <si>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</si>
  <si>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</si>
  <si>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</si>
  <si>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</si>
  <si>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</si>
  <si>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</si>
  <si>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</si>
  <si>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</si>
  <si>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</si>
  <si>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</si>
  <si>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</si>
  <si>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</si>
  <si>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</si>
  <si>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</si>
  <si>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</si>
  <si>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</si>
  <si>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</si>
  <si>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</si>
  <si>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</si>
  <si>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</si>
  <si>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</si>
  <si>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</si>
  <si>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</si>
  <si>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</si>
  <si>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</si>
  <si>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</si>
  <si>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</si>
  <si>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</si>
  <si>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</si>
  <si>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</si>
  <si>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</si>
  <si>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</si>
  <si>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</si>
  <si>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</si>
  <si>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</si>
  <si>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</si>
  <si>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</si>
  <si>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</si>
  <si>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</si>
  <si>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</si>
  <si>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</si>
  <si>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</si>
  <si>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</si>
  <si>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</si>
  <si>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</si>
  <si>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</si>
  <si>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</si>
  <si>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</si>
  <si>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</si>
  <si>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</si>
  <si>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</si>
  <si>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</si>
  <si>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</si>
  <si>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</si>
  <si>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</si>
  <si>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</si>
  <si>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</si>
  <si>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</si>
  <si>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</si>
  <si>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</si>
  <si>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</si>
  <si>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</si>
  <si>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</si>
  <si>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</si>
  <si>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</si>
  <si>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</si>
  <si>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</si>
  <si>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</si>
  <si>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</si>
  <si>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</si>
  <si>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</si>
  <si>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</si>
  <si>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</si>
  <si>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</si>
  <si>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</si>
  <si>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</si>
  <si>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</si>
  <si>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</si>
  <si>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</si>
  <si>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</si>
  <si>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</si>
  <si>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</si>
  <si>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</si>
  <si>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</si>
  <si>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</si>
  <si>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</si>
  <si>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</si>
  <si>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</si>
  <si>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</si>
  <si>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</si>
  <si>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</si>
  <si>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</si>
  <si>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</si>
  <si>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</si>
  <si>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</si>
  <si>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</si>
  <si>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</si>
  <si>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</si>
  <si>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</si>
  <si>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</si>
  <si>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</si>
  <si>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</si>
  <si>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</si>
  <si>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</si>
  <si>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</si>
  <si>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</si>
  <si>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</si>
  <si>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</si>
  <si>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</si>
  <si>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</si>
  <si>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</si>
  <si>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</si>
  <si>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</si>
  <si>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</si>
  <si>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</si>
  <si>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</si>
  <si>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</si>
  <si>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</si>
  <si>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</si>
  <si>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</si>
  <si>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</si>
  <si>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</si>
  <si>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</si>
  <si>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</si>
  <si>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</si>
  <si>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</si>
  <si>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</si>
  <si>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</si>
  <si>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</si>
  <si>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</si>
  <si>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</si>
  <si>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</si>
  <si>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</si>
  <si>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</si>
  <si>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</si>
  <si>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</si>
  <si>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</si>
  <si>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</si>
  <si>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</si>
  <si>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</si>
  <si>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</si>
  <si>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</si>
  <si>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</si>
  <si>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</si>
  <si>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</si>
  <si>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</si>
  <si>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</si>
  <si>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</si>
  <si>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</si>
  <si>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</si>
  <si>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</si>
  <si>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</si>
  <si>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</si>
  <si>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</si>
  <si>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</si>
  <si>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</si>
  <si>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</si>
  <si>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</si>
  <si>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</si>
  <si>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</si>
  <si>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</si>
  <si>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</si>
  <si>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</si>
  <si>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</si>
  <si>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</si>
  <si>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</si>
  <si>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</si>
  <si>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</si>
  <si>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</si>
  <si>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</si>
  <si>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</si>
  <si>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</si>
  <si>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</si>
  <si>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</si>
  <si>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</si>
  <si>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</si>
  <si>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</si>
  <si>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</si>
  <si>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</si>
  <si>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</si>
  <si>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</si>
  <si>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</si>
  <si>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</si>
  <si>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</si>
  <si>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</si>
  <si>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</si>
  <si>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</si>
  <si>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</si>
  <si>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</si>
  <si>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</si>
  <si>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</si>
  <si>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</si>
  <si>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</si>
  <si>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</si>
  <si>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</si>
  <si>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</si>
  <si>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</si>
  <si>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</si>
  <si>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</si>
  <si>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</si>
  <si>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</si>
  <si>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</si>
  <si>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</si>
  <si>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</si>
  <si>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</si>
  <si>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</si>
  <si>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</si>
  <si>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</si>
  <si>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</si>
  <si>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</si>
  <si>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</si>
  <si>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</si>
  <si>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</si>
  <si>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</si>
  <si>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</si>
  <si>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</si>
  <si>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</si>
  <si>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</si>
  <si>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</si>
  <si>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</si>
  <si>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</si>
  <si>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</si>
  <si>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</si>
  <si>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</si>
  <si>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</si>
  <si>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</si>
  <si>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</si>
  <si>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</si>
  <si>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</si>
  <si>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</si>
  <si>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</si>
  <si>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</si>
  <si>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</si>
  <si>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</si>
  <si>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</si>
  <si>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</si>
  <si>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</si>
  <si>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</si>
  <si>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</si>
  <si>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</si>
  <si>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</si>
  <si>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</si>
  <si>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</si>
  <si>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</si>
  <si>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</si>
  <si>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</si>
  <si>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</si>
  <si>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</si>
  <si>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</si>
  <si>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</si>
  <si>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</si>
  <si>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</si>
  <si>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</si>
  <si>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</si>
  <si>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</si>
  <si>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</si>
  <si>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</si>
  <si>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</si>
  <si>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</si>
  <si>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</si>
  <si>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</si>
  <si>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</si>
  <si>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</si>
  <si>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</si>
  <si>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</si>
  <si>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</si>
  <si>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</si>
  <si>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</si>
  <si>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</si>
  <si>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</si>
  <si>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</si>
  <si>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</si>
  <si>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</si>
  <si>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</si>
  <si>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</si>
  <si>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</si>
  <si>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</si>
  <si>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</si>
  <si>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</si>
  <si>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</si>
  <si>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</si>
  <si>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</si>
  <si>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</si>
  <si>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</si>
  <si>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</si>
  <si>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</si>
  <si>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</si>
  <si>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</si>
  <si>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</si>
  <si>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</si>
  <si>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</si>
  <si>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</si>
  <si>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</si>
  <si>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</si>
  <si>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</si>
  <si>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</si>
  <si>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</si>
  <si>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</si>
  <si>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</si>
  <si>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</si>
  <si>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</si>
  <si>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</si>
  <si>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</si>
  <si>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</si>
  <si>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</si>
  <si>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</si>
  <si>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</si>
  <si>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</si>
  <si>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</si>
  <si>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</si>
  <si>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</si>
  <si>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</si>
  <si>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</si>
  <si>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</si>
  <si>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</si>
  <si>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</si>
  <si>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</si>
  <si>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</si>
  <si>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</si>
  <si>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</si>
  <si>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</si>
  <si>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</si>
  <si>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</si>
  <si>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</si>
  <si>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</si>
  <si>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</si>
  <si>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</si>
  <si>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</si>
  <si>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</si>
  <si>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</si>
  <si>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</si>
  <si>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</si>
  <si>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</si>
  <si>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</si>
  <si>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</si>
  <si>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</si>
  <si>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</si>
  <si>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</si>
  <si>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</si>
  <si>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</si>
  <si>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</si>
  <si>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</si>
  <si>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</si>
  <si>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</si>
  <si>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</si>
  <si>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</si>
  <si>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</si>
  <si>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</si>
  <si>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</si>
  <si>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</si>
  <si>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</si>
  <si>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</si>
  <si>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</si>
  <si>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</si>
  <si>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</si>
  <si>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</si>
  <si>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</si>
  <si>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</si>
  <si>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</si>
  <si>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</si>
  <si>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</si>
  <si>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</si>
  <si>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</si>
  <si>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</si>
  <si>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</si>
  <si>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</si>
  <si>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</si>
  <si>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</si>
  <si>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</si>
  <si>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</si>
  <si>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</si>
  <si>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</si>
  <si>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</si>
  <si>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</si>
  <si>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</si>
  <si>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</si>
  <si>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</si>
  <si>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</si>
  <si>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</si>
  <si>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</si>
  <si>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</si>
  <si>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</si>
  <si>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</si>
  <si>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</si>
  <si>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</si>
  <si>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</si>
  <si>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</si>
  <si>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</si>
  <si>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</si>
  <si>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</si>
  <si>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</si>
  <si>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</si>
  <si>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</si>
  <si>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</si>
  <si>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</si>
  <si>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</si>
  <si>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</si>
  <si>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</si>
  <si>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</si>
  <si>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</si>
  <si>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</si>
  <si>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</si>
  <si>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</si>
  <si>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</si>
  <si>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</si>
  <si>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</si>
  <si>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</si>
  <si>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</si>
  <si>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</si>
  <si>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</si>
  <si>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</si>
  <si>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</si>
  <si>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</si>
  <si>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</si>
  <si>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</si>
  <si>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</si>
  <si>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</si>
  <si>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</si>
  <si>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</si>
  <si>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</si>
  <si>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</si>
  <si>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</si>
  <si>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</si>
  <si>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</si>
  <si>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</si>
  <si>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</si>
  <si>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</si>
  <si>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</si>
  <si>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</si>
  <si>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</si>
  <si>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</si>
  <si>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</si>
  <si>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</si>
  <si>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</si>
  <si>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</si>
  <si>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</si>
  <si>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</si>
  <si>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</si>
  <si>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</si>
  <si>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</si>
  <si>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</si>
  <si>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</si>
  <si>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</si>
  <si>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</si>
  <si>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</si>
  <si>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</si>
  <si>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</si>
  <si>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</si>
  <si>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</si>
  <si>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</si>
  <si>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</si>
  <si>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</si>
  <si>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</si>
  <si>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</si>
  <si>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</si>
  <si>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</si>
  <si>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</si>
  <si>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</si>
  <si>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</si>
  <si>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</si>
  <si>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</si>
  <si>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</si>
  <si>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</si>
  <si>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</si>
  <si>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</si>
  <si>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</si>
  <si>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</si>
  <si>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</si>
  <si>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</si>
  <si>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</si>
  <si>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</si>
  <si>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</si>
  <si>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</si>
  <si>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</si>
  <si>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</si>
  <si>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</si>
  <si>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</si>
  <si>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</si>
  <si>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</si>
  <si>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</si>
  <si>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</si>
  <si>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</si>
  <si>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</si>
  <si>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</si>
  <si>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</si>
  <si>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</si>
  <si>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</si>
  <si>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</si>
  <si>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</si>
  <si>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</si>
  <si>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</si>
  <si>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</si>
  <si>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</si>
  <si>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</si>
  <si>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</si>
  <si>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</si>
  <si>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</si>
  <si>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</si>
  <si>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</si>
  <si>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</si>
  <si>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</si>
  <si>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</si>
  <si>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</si>
  <si>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</si>
  <si>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</si>
  <si>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</si>
  <si>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</si>
  <si>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</si>
  <si>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</si>
  <si>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</si>
  <si>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</si>
  <si>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</si>
  <si>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</si>
  <si>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</si>
  <si>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</si>
  <si>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</si>
  <si>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</si>
  <si>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</si>
  <si>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</si>
  <si>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</si>
  <si>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</si>
  <si>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</si>
  <si>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</si>
  <si>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</si>
  <si>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</si>
  <si>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</si>
  <si>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</si>
  <si>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</si>
  <si>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</si>
  <si>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</si>
  <si>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</si>
  <si>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</si>
  <si>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</si>
  <si>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</si>
  <si>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</si>
  <si>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</si>
  <si>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</si>
  <si>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</si>
  <si>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</si>
  <si>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</si>
  <si>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</si>
  <si>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</si>
  <si>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</si>
  <si>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</si>
  <si>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</si>
  <si>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</si>
  <si>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</si>
  <si>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</si>
  <si>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</si>
  <si>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</si>
  <si>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</si>
  <si>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</si>
  <si>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</si>
  <si>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</si>
  <si>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</si>
  <si>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</si>
  <si>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</si>
  <si>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</si>
  <si>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</si>
  <si>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</si>
  <si>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</si>
  <si>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</si>
  <si>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</si>
  <si>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</si>
  <si>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</si>
  <si>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</si>
  <si>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</si>
  <si>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</si>
  <si>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</si>
  <si>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</si>
  <si>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</si>
  <si>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</si>
  <si>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</si>
  <si>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</si>
  <si>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</si>
  <si>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</si>
  <si>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</si>
  <si>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</si>
  <si>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</si>
  <si>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</si>
  <si>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</si>
  <si>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</si>
  <si>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</si>
  <si>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</si>
  <si>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</si>
  <si>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</si>
  <si>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</si>
  <si>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</si>
  <si>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</si>
  <si>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</si>
  <si>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</si>
  <si>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</si>
  <si>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</si>
  <si>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</si>
  <si>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</si>
  <si>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</si>
  <si>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</si>
  <si>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</si>
  <si>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</si>
  <si>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</si>
  <si>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</si>
  <si>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</si>
  <si>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</si>
  <si>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</si>
  <si>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</si>
  <si>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</si>
  <si>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</si>
  <si>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</si>
  <si>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</si>
  <si>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</si>
  <si>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</si>
  <si>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</si>
  <si>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</si>
  <si>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</si>
  <si>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</si>
  <si>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</si>
  <si>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</si>
  <si>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</si>
  <si>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</si>
  <si>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</si>
  <si>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</si>
  <si>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</si>
  <si>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</si>
  <si>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</si>
  <si>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</si>
  <si>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</si>
  <si>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</si>
  <si>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</si>
  <si>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</si>
  <si>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</si>
  <si>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</si>
  <si>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</si>
  <si>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</si>
  <si>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</si>
  <si>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</si>
  <si>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</si>
  <si>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</si>
  <si>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</si>
  <si>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</si>
  <si>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</si>
  <si>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</si>
  <si>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</si>
  <si>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</si>
  <si>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</si>
  <si>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</si>
  <si>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</si>
  <si>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</si>
  <si>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</si>
  <si>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</si>
  <si>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</si>
  <si>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</si>
  <si>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</si>
  <si>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</si>
  <si>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</si>
  <si>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</si>
  <si>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</si>
  <si>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</si>
  <si>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</si>
  <si>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</si>
  <si>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</si>
  <si>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</si>
  <si>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</si>
  <si>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</si>
  <si>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</si>
  <si>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</si>
  <si>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</si>
  <si>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</si>
  <si>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</si>
  <si>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</si>
  <si>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</si>
  <si>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</si>
  <si>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</si>
  <si>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</si>
  <si>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</si>
  <si>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</si>
  <si>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</si>
  <si>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</si>
  <si>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</si>
  <si>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</si>
  <si>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</si>
  <si>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</si>
  <si>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</si>
  <si>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</si>
  <si>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</si>
  <si>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</si>
  <si>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</si>
  <si>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</si>
  <si>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</si>
  <si>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</si>
  <si>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</si>
  <si>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</si>
  <si>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</si>
  <si>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</si>
  <si>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</si>
  <si>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</si>
  <si>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</si>
  <si>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</si>
  <si>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</si>
  <si>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</si>
  <si>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</si>
  <si>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</si>
  <si>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</si>
  <si>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</si>
  <si>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</si>
  <si>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</si>
  <si>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</si>
  <si>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</si>
  <si>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</si>
  <si>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</si>
  <si>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</si>
  <si>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</si>
  <si>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</si>
  <si>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</si>
  <si>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</si>
  <si>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</si>
  <si>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</si>
  <si>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</si>
  <si>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</si>
  <si>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</si>
  <si>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</si>
  <si>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</si>
  <si>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</si>
  <si>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</si>
  <si>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</si>
  <si>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</si>
  <si>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</si>
  <si>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</si>
  <si>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</si>
  <si>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</si>
  <si>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</si>
  <si>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</si>
  <si>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</si>
  <si>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</si>
  <si>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</si>
  <si>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</si>
  <si>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</si>
  <si>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</si>
  <si>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</si>
  <si>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</si>
  <si>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</si>
  <si>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</si>
  <si>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</si>
  <si>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</si>
  <si>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</si>
  <si>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</si>
  <si>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</si>
  <si>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</si>
  <si>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</si>
  <si>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</si>
  <si>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</si>
  <si>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</si>
  <si>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</si>
  <si>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</si>
  <si>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</si>
  <si>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</si>
  <si>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</si>
  <si>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</si>
  <si>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</si>
  <si>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</si>
  <si>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</si>
  <si>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</si>
  <si>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</si>
  <si>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</si>
  <si>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</si>
  <si>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</si>
  <si>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</si>
  <si>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</si>
  <si>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</si>
  <si>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</si>
  <si>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</si>
  <si>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</si>
  <si>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</si>
  <si>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</si>
  <si>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</si>
  <si>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</si>
  <si>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</si>
  <si>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</si>
  <si>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</si>
  <si>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</si>
  <si>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</si>
  <si>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</si>
  <si>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</si>
  <si>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</si>
  <si>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</si>
  <si>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</si>
  <si>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</si>
  <si>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</si>
  <si>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</si>
  <si>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</si>
  <si>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</si>
  <si>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</si>
  <si>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</si>
  <si>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</si>
  <si>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</si>
  <si>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</si>
  <si>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</si>
  <si>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</si>
  <si>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</si>
  <si>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</si>
  <si>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</si>
  <si>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</si>
  <si>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</si>
  <si>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</si>
  <si>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</si>
  <si>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</si>
  <si>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</si>
  <si>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</si>
  <si>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</si>
  <si>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</si>
  <si>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</si>
  <si>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</si>
  <si>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</si>
  <si>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</si>
  <si>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</si>
  <si>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</si>
  <si>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</si>
  <si>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</si>
  <si>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</si>
  <si>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</si>
  <si>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</si>
  <si>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</si>
  <si>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</si>
  <si>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</si>
  <si>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</si>
  <si>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</si>
  <si>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</si>
  <si>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</si>
  <si>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</si>
  <si>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</si>
  <si>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</si>
  <si>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</si>
  <si>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</si>
  <si>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</si>
  <si>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</si>
  <si>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</si>
  <si>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</si>
  <si>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</si>
  <si>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</si>
  <si>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</si>
  <si>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</si>
  <si>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</si>
  <si>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</si>
  <si>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</si>
  <si>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</si>
  <si>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</si>
  <si>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</si>
  <si>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</si>
  <si>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</si>
  <si>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</si>
  <si>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</si>
  <si>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</si>
  <si>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</si>
  <si>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</si>
  <si>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</si>
  <si>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</si>
  <si>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</si>
  <si>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</si>
  <si>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</si>
  <si>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</si>
  <si>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</si>
  <si>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</si>
  <si>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</si>
  <si>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</si>
  <si>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</si>
  <si>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</si>
  <si>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</si>
  <si>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</si>
  <si>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</si>
  <si>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</si>
  <si>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</si>
  <si>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</si>
  <si>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</si>
  <si>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</si>
  <si>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</si>
  <si>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</si>
  <si>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</si>
  <si>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</si>
  <si>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</si>
  <si>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</si>
  <si>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</si>
  <si>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</si>
  <si>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</si>
  <si>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</si>
  <si>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</si>
  <si>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</si>
  <si>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</si>
  <si>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</si>
  <si>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</si>
  <si>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</si>
  <si>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</si>
  <si>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</si>
  <si>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</si>
  <si>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</si>
  <si>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</si>
  <si>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</si>
  <si>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</si>
  <si>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</si>
  <si>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</si>
  <si>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</si>
  <si>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</si>
  <si>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</si>
  <si>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</si>
  <si>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</si>
  <si>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</si>
  <si>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</si>
  <si>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</si>
  <si>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</si>
  <si>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</si>
  <si>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</si>
  <si>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</si>
  <si>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</si>
  <si>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</si>
  <si>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</si>
  <si>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</si>
  <si>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</si>
  <si>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</si>
  <si>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</si>
  <si>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</si>
  <si>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</si>
  <si>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</si>
  <si>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</si>
  <si>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</si>
  <si>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</si>
  <si>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</si>
  <si>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</si>
  <si>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</si>
  <si>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</si>
  <si>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</si>
  <si>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</si>
  <si>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</si>
  <si>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</si>
  <si>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</si>
  <si>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</si>
  <si>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</si>
  <si>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</si>
  <si>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</si>
  <si>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</si>
  <si>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</si>
  <si>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</si>
  <si>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</si>
  <si>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</si>
  <si>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</si>
  <si>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</si>
  <si>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</si>
  <si>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</si>
  <si>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</si>
  <si>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</si>
  <si>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</si>
  <si>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</si>
  <si>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</si>
  <si>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</si>
  <si>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</si>
  <si>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</si>
  <si>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</si>
  <si>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</si>
  <si>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</si>
  <si>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</si>
  <si>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</si>
  <si>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</si>
  <si>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</si>
  <si>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</si>
  <si>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</si>
  <si>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</si>
  <si>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</si>
  <si>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</si>
  <si>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</si>
  <si>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</si>
  <si>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</si>
  <si>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</si>
  <si>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</si>
  <si>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</si>
  <si>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</si>
  <si>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</si>
  <si>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</si>
  <si>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</si>
  <si>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</si>
  <si>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</si>
  <si>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</si>
  <si>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</si>
  <si>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</si>
  <si>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</si>
  <si>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</si>
  <si>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</si>
  <si>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</si>
  <si>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</si>
  <si>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</si>
  <si>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</si>
  <si>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</si>
  <si>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</si>
  <si>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</si>
  <si>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</si>
  <si>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</si>
  <si>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</si>
  <si>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</si>
  <si>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</si>
  <si>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</si>
  <si>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</si>
  <si>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</si>
  <si>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</si>
  <si>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</si>
  <si>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</si>
  <si>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</si>
  <si>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</si>
  <si>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</si>
  <si>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</si>
  <si>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</si>
  <si>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</si>
  <si>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</si>
  <si>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</si>
  <si>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</si>
  <si>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</si>
  <si>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</si>
  <si>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</si>
  <si>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</si>
  <si>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</si>
  <si>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</si>
  <si>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</si>
  <si>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</si>
  <si>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</si>
  <si>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</si>
  <si>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</si>
  <si>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</si>
  <si>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</si>
  <si>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</si>
  <si>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</si>
  <si>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</si>
  <si>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</si>
  <si>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</si>
  <si>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</si>
  <si>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</si>
  <si>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</si>
  <si>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</si>
  <si>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</si>
  <si>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</si>
  <si>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</si>
  <si>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</si>
  <si>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</si>
  <si>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</si>
  <si>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</si>
  <si>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</si>
  <si>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</si>
  <si>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</si>
  <si>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</si>
  <si>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</si>
  <si>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</si>
  <si>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</si>
  <si>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</si>
  <si>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</si>
  <si>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</si>
  <si>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</si>
  <si>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</si>
  <si>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</si>
  <si>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</si>
  <si>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</si>
  <si>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</si>
  <si>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</si>
  <si>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</si>
  <si>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</si>
  <si>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</si>
  <si>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</si>
  <si>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</si>
  <si>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</si>
  <si>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</si>
  <si>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</si>
  <si>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</si>
  <si>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</si>
  <si>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</si>
  <si>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</si>
  <si>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</si>
  <si>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</si>
  <si>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</si>
  <si>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</si>
  <si>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</si>
  <si>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</si>
  <si>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</si>
  <si>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</si>
  <si>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</si>
  <si>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</si>
  <si>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</si>
  <si>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</si>
  <si>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</si>
  <si>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</si>
  <si>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</si>
  <si>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</si>
  <si>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</si>
  <si>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</si>
  <si>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</si>
  <si>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</si>
  <si>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</si>
  <si>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</si>
  <si>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</si>
  <si>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</si>
  <si>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</si>
  <si>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</si>
  <si>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</si>
  <si>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</si>
  <si>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</si>
  <si>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</si>
  <si>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</si>
  <si>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</si>
  <si>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</si>
  <si>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</si>
  <si>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</si>
  <si>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</si>
  <si>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</si>
  <si>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</si>
  <si>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</si>
  <si>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</si>
  <si>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</si>
  <si>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</si>
  <si>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</si>
  <si>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</si>
  <si>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</si>
  <si>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</si>
  <si>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</si>
  <si>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</si>
  <si>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</si>
  <si>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</si>
  <si>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</si>
  <si>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</si>
  <si>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</si>
  <si>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</si>
  <si>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</si>
  <si>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</si>
  <si>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</si>
  <si>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</si>
  <si>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</si>
  <si>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</si>
  <si>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</si>
  <si>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</si>
  <si>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</si>
  <si>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</si>
  <si>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</si>
  <si>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</si>
  <si>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</si>
  <si>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</si>
  <si>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</si>
  <si>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</si>
  <si>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</si>
  <si>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</si>
  <si>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</si>
  <si>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</si>
  <si>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</si>
  <si>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</si>
  <si>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</si>
  <si>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</si>
  <si>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</si>
  <si>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</si>
  <si>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</si>
  <si>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</si>
  <si>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</si>
  <si>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</si>
  <si>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</si>
  <si>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</si>
  <si>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</si>
  <si>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</si>
  <si>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</si>
  <si>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</si>
  <si>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</si>
  <si>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</si>
  <si>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</si>
  <si>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</si>
  <si>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</si>
  <si>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</si>
  <si>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</si>
  <si>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</si>
  <si>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</si>
  <si>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</si>
  <si>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</si>
  <si>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</si>
  <si>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</si>
  <si>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</si>
  <si>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</si>
  <si>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</si>
  <si>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</si>
  <si>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</si>
  <si>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</si>
  <si>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</si>
  <si>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</si>
  <si>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</si>
  <si>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</si>
  <si>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</si>
  <si>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</si>
  <si>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</si>
  <si>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</si>
  <si>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</si>
  <si>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</si>
  <si>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</si>
  <si>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</si>
  <si>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</si>
  <si>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</si>
  <si>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</si>
  <si>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</si>
  <si>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</si>
  <si>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</si>
  <si>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</si>
  <si>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</si>
  <si>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</si>
  <si>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</si>
  <si>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</si>
  <si>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</si>
  <si>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</si>
  <si>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</si>
  <si>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</si>
  <si>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</si>
  <si>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</si>
  <si>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</si>
  <si>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</si>
  <si>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</si>
  <si>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</si>
  <si>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</si>
  <si>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</si>
  <si>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</si>
  <si>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</si>
  <si>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</si>
  <si>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</si>
  <si>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</si>
  <si>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</si>
  <si>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</si>
  <si>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</si>
  <si>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</si>
  <si>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</si>
  <si>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</si>
  <si>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</si>
  <si>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</si>
  <si>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</si>
  <si>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</si>
  <si>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</si>
  <si>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</si>
  <si>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</si>
  <si>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</si>
  <si>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</si>
  <si>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</si>
  <si>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</si>
  <si>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</si>
  <si>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</si>
  <si>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</si>
  <si>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</si>
  <si>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</si>
  <si>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</si>
  <si>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</si>
  <si>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</si>
  <si>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</si>
  <si>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</si>
  <si>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</si>
  <si>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</si>
  <si>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</si>
  <si>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</si>
  <si>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</si>
  <si>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</si>
  <si>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</si>
  <si>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</si>
  <si>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</si>
  <si>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</si>
  <si>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</si>
  <si>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</si>
  <si>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</si>
  <si>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</si>
  <si>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</si>
  <si>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</si>
  <si>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</si>
  <si>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</si>
  <si>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</si>
  <si>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</si>
  <si>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</si>
  <si>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</si>
  <si>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</si>
  <si>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</si>
  <si>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</si>
  <si>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</si>
  <si>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</si>
  <si>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</si>
  <si>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</si>
  <si>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</si>
  <si>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</si>
  <si>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</si>
  <si>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</si>
  <si>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</si>
  <si>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</si>
  <si>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</si>
  <si>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</si>
  <si>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</si>
  <si>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</si>
  <si>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</si>
  <si>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</si>
  <si>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</si>
  <si>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</si>
  <si>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</si>
  <si>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</si>
  <si>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</si>
  <si>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</si>
  <si>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</si>
  <si>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</si>
  <si>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</si>
  <si>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</si>
  <si>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</si>
  <si>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</si>
  <si>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</si>
  <si>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</si>
  <si>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</si>
  <si>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</si>
  <si>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</si>
  <si>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</si>
  <si>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</si>
  <si>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</si>
  <si>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</si>
  <si>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</si>
  <si>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</si>
  <si>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</si>
  <si>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</si>
  <si>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</si>
  <si>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</si>
  <si>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</si>
  <si>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</si>
  <si>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</si>
  <si>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</si>
  <si>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</si>
  <si>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</si>
  <si>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</si>
  <si>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</si>
  <si>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</si>
  <si>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</si>
  <si>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</si>
  <si>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</si>
  <si>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</si>
  <si>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</si>
  <si>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</si>
  <si>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</si>
  <si>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</si>
  <si>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</si>
  <si>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</si>
  <si>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</si>
  <si>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</si>
  <si>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</si>
  <si>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</si>
  <si>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</si>
  <si>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</si>
  <si>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</si>
  <si>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</si>
  <si>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</si>
  <si>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</si>
  <si>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</si>
  <si>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</si>
  <si>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</si>
  <si>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</si>
  <si>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</si>
  <si>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</si>
  <si>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</si>
  <si>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</si>
  <si>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</si>
  <si>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</si>
  <si>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</si>
  <si>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</si>
  <si>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</si>
  <si>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</si>
  <si>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</si>
  <si>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</si>
  <si>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</si>
  <si>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</si>
  <si>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</si>
  <si>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</si>
  <si>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</si>
  <si>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</si>
  <si>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</si>
  <si>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</si>
  <si>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</si>
  <si>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</si>
  <si>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</si>
  <si>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</si>
  <si>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</si>
  <si>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</si>
  <si>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</si>
  <si>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</si>
  <si>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</si>
  <si>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</si>
  <si>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</si>
  <si>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</si>
  <si>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</si>
  <si>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</si>
  <si>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</si>
  <si>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</si>
  <si>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</si>
  <si>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</si>
  <si>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</si>
  <si>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</si>
  <si>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</si>
  <si>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</si>
  <si>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</si>
  <si>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</si>
  <si>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</si>
  <si>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</si>
  <si>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</si>
  <si>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</si>
  <si>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</si>
  <si>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</si>
  <si>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</si>
  <si>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</si>
  <si>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</si>
  <si>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</si>
  <si>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</si>
  <si>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</si>
  <si>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</si>
  <si>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</si>
  <si>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</si>
  <si>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</si>
  <si>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</si>
  <si>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</si>
  <si>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</si>
  <si>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</si>
  <si>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</si>
  <si>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</si>
  <si>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</si>
  <si>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</si>
  <si>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</si>
  <si>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</si>
  <si>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</si>
  <si>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</si>
  <si>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</si>
  <si>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</si>
  <si>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</si>
  <si>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</si>
  <si>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</si>
  <si>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</si>
  <si>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</si>
  <si>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</si>
  <si>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</si>
  <si>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</si>
  <si>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</si>
  <si>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</si>
  <si>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</si>
  <si>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</si>
  <si>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</si>
  <si>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</si>
  <si>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</si>
  <si>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</si>
  <si>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</si>
  <si>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</si>
  <si>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</si>
  <si>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</si>
  <si>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</si>
  <si>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</si>
  <si>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</si>
  <si>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</si>
  <si>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</si>
  <si>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</si>
  <si>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</si>
  <si>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</si>
  <si>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</si>
  <si>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</si>
  <si>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</si>
  <si>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</si>
  <si>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</si>
  <si>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</si>
  <si>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</si>
  <si>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</si>
  <si>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</si>
  <si>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</si>
  <si>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</si>
  <si>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</si>
  <si>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</si>
  <si>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</si>
  <si>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</si>
  <si>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</si>
  <si>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</si>
  <si>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</si>
  <si>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</si>
  <si>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</si>
  <si>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</si>
  <si>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</si>
  <si>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</si>
  <si>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</si>
  <si>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</si>
  <si>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</si>
  <si>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</si>
  <si>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</si>
  <si>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</si>
  <si>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</si>
  <si>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</si>
  <si>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</si>
  <si>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</si>
  <si>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</si>
  <si>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</si>
  <si>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</si>
  <si>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</si>
  <si>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</si>
  <si>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</si>
  <si>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</si>
  <si>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</si>
  <si>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</si>
  <si>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</si>
  <si>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</si>
  <si>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</si>
  <si>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</si>
  <si>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</si>
  <si>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</si>
  <si>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</si>
  <si>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</si>
  <si>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</si>
  <si>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</si>
  <si>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</si>
  <si>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</si>
  <si>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</si>
  <si>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</si>
  <si>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</si>
  <si>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</si>
  <si>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</si>
  <si>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</si>
  <si>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</si>
  <si>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</si>
  <si>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</si>
  <si>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</si>
  <si>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</si>
  <si>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</si>
  <si>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</si>
  <si>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</si>
  <si>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</si>
  <si>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</si>
  <si>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</si>
  <si>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</si>
  <si>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</si>
  <si>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</si>
  <si>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</si>
  <si>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</si>
  <si>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</si>
  <si>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</si>
  <si>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</si>
  <si>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</si>
  <si>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</si>
  <si>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</si>
  <si>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</si>
  <si>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</si>
  <si>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</si>
  <si>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</si>
  <si>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</si>
  <si>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</si>
  <si>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</si>
  <si>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</si>
  <si>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</si>
  <si>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</si>
  <si>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</si>
  <si>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</si>
  <si>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</si>
  <si>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</si>
  <si>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</si>
  <si>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</si>
  <si>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</si>
  <si>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</si>
  <si>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</si>
  <si>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</si>
  <si>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</si>
  <si>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</si>
  <si>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</si>
  <si>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</si>
  <si>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</si>
  <si>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</si>
  <si>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</si>
  <si>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</si>
  <si>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</si>
  <si>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</si>
  <si>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</si>
  <si>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</si>
  <si>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</si>
  <si>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</si>
  <si>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</si>
  <si>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</si>
  <si>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</si>
  <si>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</si>
  <si>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</si>
  <si>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</si>
  <si>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</si>
  <si>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</si>
  <si>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</si>
  <si>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</si>
  <si>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</si>
  <si>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</si>
  <si>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</si>
  <si>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</si>
  <si>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</si>
  <si>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</si>
  <si>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</si>
  <si>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</si>
  <si>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</si>
  <si>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</si>
  <si>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</si>
  <si>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</si>
  <si>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</si>
  <si>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</si>
  <si>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</si>
  <si>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</si>
  <si>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</si>
  <si>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</si>
  <si>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</si>
  <si>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</si>
  <si>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</si>
  <si>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</si>
  <si>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</si>
  <si>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</si>
  <si>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</si>
  <si>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</si>
  <si>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</si>
  <si>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</si>
  <si>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</si>
  <si>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</si>
  <si>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</si>
  <si>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</si>
  <si>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</si>
  <si>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</si>
  <si>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</si>
  <si>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</si>
  <si>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</si>
  <si>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</si>
  <si>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</si>
  <si>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</si>
  <si>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</si>
  <si>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</si>
  <si>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</si>
  <si>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</si>
  <si>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</si>
  <si>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</si>
  <si>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</si>
  <si>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</si>
  <si>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</si>
  <si>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</si>
  <si>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</si>
  <si>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</si>
  <si>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</si>
  <si>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</si>
  <si>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</si>
  <si>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</si>
  <si>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</si>
  <si>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</si>
  <si>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</si>
  <si>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</si>
  <si>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</si>
  <si>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</si>
  <si>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</si>
  <si>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</si>
  <si>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</si>
  <si>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</si>
  <si>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</si>
  <si>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</si>
  <si>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</si>
  <si>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</si>
  <si>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</si>
  <si>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</si>
  <si>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</si>
  <si>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</si>
  <si>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</si>
  <si>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</si>
  <si>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</si>
  <si>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</si>
  <si>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</si>
  <si>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</si>
  <si>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</si>
  <si>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</si>
  <si>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</si>
  <si>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</si>
  <si>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</si>
  <si>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</si>
  <si>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</si>
  <si>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</si>
  <si>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</si>
  <si>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</si>
  <si>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</si>
  <si>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</si>
  <si>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</si>
  <si>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</si>
  <si>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</si>
  <si>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</si>
  <si>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</si>
  <si>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</si>
  <si>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</si>
  <si>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</si>
  <si>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</si>
  <si>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</si>
  <si>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</si>
  <si>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</si>
  <si>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</si>
  <si>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</si>
  <si>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</si>
  <si>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</si>
  <si>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</si>
  <si>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</si>
  <si>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</si>
  <si>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</si>
  <si>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</si>
  <si>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</si>
  <si>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</si>
  <si>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</si>
  <si>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</si>
  <si>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</si>
  <si>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</si>
  <si>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</si>
  <si>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</si>
  <si>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</si>
  <si>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</si>
  <si>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</si>
  <si>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</si>
  <si>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</si>
  <si>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</si>
  <si>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</si>
  <si>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</si>
  <si>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</si>
  <si>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</si>
  <si>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</si>
  <si>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</si>
  <si>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</si>
  <si>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</si>
  <si>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</si>
  <si>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</si>
  <si>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</si>
  <si>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</si>
  <si>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</si>
  <si>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</si>
  <si>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</si>
  <si>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</si>
  <si>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</si>
  <si>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</si>
  <si>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</si>
  <si>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</si>
  <si>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</si>
  <si>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</si>
  <si>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</si>
  <si>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</si>
  <si>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</si>
  <si>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</si>
  <si>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</si>
  <si>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</si>
  <si>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</si>
  <si>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</si>
  <si>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</si>
  <si>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</si>
  <si>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</si>
  <si>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</si>
  <si>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</si>
  <si>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</si>
  <si>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</si>
  <si>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</si>
  <si>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</si>
  <si>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</si>
  <si>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</si>
  <si>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</si>
  <si>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</si>
  <si>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</si>
  <si>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</si>
  <si>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</si>
  <si>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</si>
  <si>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</si>
  <si>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</si>
  <si>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</si>
  <si>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</si>
  <si>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</si>
  <si>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</si>
  <si>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</si>
  <si>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</si>
  <si>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</si>
  <si>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</si>
  <si>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</si>
  <si>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</si>
  <si>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</si>
  <si>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</si>
  <si>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</si>
  <si>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</si>
  <si>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</si>
  <si>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</si>
  <si>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</si>
  <si>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</si>
  <si>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</si>
  <si>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</si>
  <si>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</si>
  <si>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</si>
  <si>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</si>
  <si>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</si>
  <si>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</si>
  <si>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</si>
  <si>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</si>
  <si>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</si>
  <si>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</si>
  <si>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</si>
  <si>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</si>
  <si>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</si>
  <si>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</si>
  <si>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</si>
  <si>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</si>
  <si>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</si>
  <si>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</si>
  <si>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</si>
  <si>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</si>
  <si>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</si>
  <si>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</si>
  <si>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</si>
  <si>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</si>
  <si>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</si>
  <si>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</si>
  <si>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</si>
  <si>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</si>
  <si>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</si>
  <si>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</si>
  <si>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</si>
  <si>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</si>
  <si>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</si>
  <si>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</si>
  <si>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</si>
  <si>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</si>
  <si>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</si>
  <si>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</si>
  <si>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</si>
  <si>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</si>
  <si>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</si>
  <si>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</si>
  <si>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</si>
  <si>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</si>
  <si>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</si>
  <si>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</si>
  <si>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</si>
  <si>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</si>
  <si>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</si>
  <si>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</si>
  <si>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</si>
  <si>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</si>
  <si>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</si>
  <si>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</si>
  <si>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</si>
  <si>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</si>
  <si>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</si>
  <si>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</si>
  <si>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</si>
  <si>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</si>
  <si>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</si>
  <si>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</si>
  <si>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</si>
  <si>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</si>
  <si>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</si>
  <si>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</si>
  <si>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</si>
  <si>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</si>
  <si>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</si>
  <si>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</si>
  <si>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</si>
  <si>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</si>
  <si>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</si>
  <si>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</si>
  <si>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</si>
  <si>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</si>
  <si>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</si>
  <si>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</si>
  <si>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</si>
  <si>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</si>
  <si>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</si>
  <si>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</si>
  <si>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</si>
  <si>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</si>
  <si>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</si>
  <si>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</si>
  <si>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</si>
  <si>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</si>
  <si>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</si>
  <si>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</si>
  <si>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</si>
  <si>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</si>
  <si>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</si>
  <si>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</si>
  <si>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</si>
  <si>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</si>
  <si>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</si>
  <si>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</si>
  <si>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</si>
  <si>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</si>
  <si>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</si>
  <si>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</si>
  <si>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</si>
  <si>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</si>
  <si>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</si>
  <si>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</si>
  <si>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</si>
  <si>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</si>
  <si>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</si>
  <si>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</si>
  <si>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</si>
  <si>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</si>
  <si>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</si>
  <si>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</si>
  <si>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</si>
  <si>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</si>
  <si>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</si>
  <si>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</si>
  <si>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</si>
  <si>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</si>
  <si>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</si>
  <si>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</si>
  <si>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</si>
  <si>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</si>
  <si>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</si>
  <si>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</si>
  <si>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</si>
  <si>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</si>
  <si>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</si>
  <si>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</si>
  <si>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</si>
  <si>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</si>
  <si>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</si>
  <si>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</si>
  <si>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</si>
  <si>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</si>
  <si>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</si>
  <si>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</si>
  <si>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</si>
  <si>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</si>
  <si>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</si>
  <si>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</si>
  <si>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</si>
  <si>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</si>
  <si>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</si>
  <si>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</si>
  <si>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</si>
  <si>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</si>
  <si>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</si>
  <si>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</si>
  <si>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</si>
  <si>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</si>
  <si>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</si>
  <si>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</si>
  <si>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</si>
  <si>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</si>
  <si>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</si>
  <si>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</si>
  <si>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</si>
  <si>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</si>
  <si>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</si>
  <si>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</si>
  <si>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</si>
  <si>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</si>
  <si>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</si>
  <si>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</si>
  <si>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</si>
  <si>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</si>
  <si>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</si>
  <si>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</si>
  <si>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</si>
  <si>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</si>
  <si>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</si>
  <si>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</si>
  <si>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</si>
  <si>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</si>
  <si>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</si>
  <si>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</si>
  <si>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</si>
  <si>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</si>
  <si>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</si>
  <si>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</si>
  <si>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</si>
  <si>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</si>
  <si>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</si>
  <si>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</si>
  <si>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</si>
  <si>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</si>
  <si>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</si>
  <si>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</si>
  <si>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</si>
  <si>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</si>
  <si>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</si>
  <si>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</si>
  <si>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</si>
  <si>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</si>
  <si>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</si>
  <si>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</si>
  <si>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</si>
  <si>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</si>
  <si>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</si>
  <si>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</si>
  <si>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</si>
  <si>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</si>
  <si>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</si>
  <si>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</si>
  <si>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</si>
  <si>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</si>
  <si>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</si>
  <si>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</si>
  <si>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</si>
  <si>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</si>
  <si>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</si>
  <si>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</si>
  <si>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</si>
  <si>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</si>
  <si>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</si>
  <si>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</si>
  <si>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</si>
  <si>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</si>
  <si>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</si>
  <si>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</si>
  <si>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</si>
  <si>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</si>
  <si>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</si>
  <si>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</si>
  <si>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</si>
  <si>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</si>
  <si>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</si>
  <si>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</si>
  <si>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</si>
  <si>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</si>
  <si>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</si>
  <si>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</si>
  <si>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</si>
  <si>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</si>
  <si>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</si>
  <si>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</si>
  <si>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</si>
  <si>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</si>
  <si>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</si>
  <si>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</si>
  <si>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</si>
  <si>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</si>
  <si>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</si>
  <si>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</si>
  <si>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</si>
  <si>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</si>
  <si>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</si>
  <si>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</si>
  <si>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</si>
  <si>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</si>
  <si>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</si>
  <si>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</si>
  <si>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</si>
  <si>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</si>
  <si>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</si>
  <si>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</si>
  <si>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</si>
  <si>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</si>
  <si>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</si>
  <si>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</si>
  <si>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</si>
  <si>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</si>
  <si>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</si>
  <si>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</si>
  <si>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</si>
  <si>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</si>
  <si>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</si>
  <si>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</si>
  <si>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</si>
  <si>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</si>
  <si>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</si>
  <si>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</si>
  <si>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</si>
  <si>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</si>
  <si>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</si>
  <si>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</si>
  <si>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</si>
  <si>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</si>
  <si>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</si>
  <si>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</si>
  <si>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</si>
  <si>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</si>
  <si>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</si>
  <si>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</si>
  <si>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</si>
  <si>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</si>
  <si>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</si>
  <si>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</si>
  <si>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</si>
  <si>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</si>
  <si>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</si>
  <si>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</si>
  <si>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</si>
  <si>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</si>
  <si>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</si>
  <si>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</si>
  <si>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</si>
  <si>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</si>
  <si>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</si>
  <si>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</si>
  <si>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</si>
  <si>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</si>
  <si>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</si>
  <si>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</si>
  <si>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</si>
  <si>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</si>
  <si>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</si>
  <si>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</si>
  <si>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</si>
  <si>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</si>
  <si>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</si>
  <si>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</si>
  <si>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</si>
  <si>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</si>
  <si>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</si>
  <si>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</si>
  <si>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</si>
  <si>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</si>
  <si>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</si>
  <si>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</si>
  <si>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</si>
  <si>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</si>
  <si>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</si>
  <si>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</si>
  <si>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</si>
  <si>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</si>
  <si>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</si>
  <si>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</si>
  <si>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</si>
  <si>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</si>
  <si>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</si>
  <si>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</si>
  <si>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</si>
  <si>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</si>
  <si>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</si>
  <si>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</si>
  <si>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</si>
  <si>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</si>
  <si>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</si>
  <si>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</si>
  <si>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</si>
  <si>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</si>
  <si>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</si>
  <si>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</si>
  <si>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</si>
  <si>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</si>
  <si>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</si>
  <si>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</si>
  <si>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</si>
  <si>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</si>
  <si>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</si>
  <si>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</si>
  <si>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</si>
  <si>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</si>
  <si>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</si>
  <si>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</si>
  <si>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</si>
  <si>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</si>
  <si>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</si>
  <si>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</si>
  <si>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</si>
  <si>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</si>
  <si>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</si>
  <si>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</si>
  <si>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</si>
  <si>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</si>
  <si>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</si>
  <si>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</si>
  <si>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</si>
  <si>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</si>
  <si>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</si>
  <si>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</si>
  <si>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</si>
  <si>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</si>
  <si>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</si>
  <si>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</si>
  <si>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</si>
  <si>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</si>
  <si>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</si>
  <si>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</si>
  <si>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</si>
  <si>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</si>
  <si>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</si>
  <si>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</si>
  <si>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</si>
  <si>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</si>
  <si>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</si>
  <si>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</si>
  <si>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</si>
  <si>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</si>
  <si>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</si>
  <si>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</si>
  <si>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</si>
  <si>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</si>
  <si>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</si>
  <si>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</si>
  <si>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</si>
  <si>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</si>
  <si>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</si>
  <si>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</si>
  <si>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</si>
  <si>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</si>
  <si>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</si>
  <si>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</si>
  <si>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</si>
  <si>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</si>
  <si>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</si>
  <si>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</si>
  <si>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</si>
  <si>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</si>
  <si>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</si>
  <si>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</si>
  <si>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</si>
  <si>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</si>
  <si>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</si>
  <si>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</si>
  <si>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</si>
  <si>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</si>
  <si>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</si>
  <si>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</si>
  <si>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</si>
  <si>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</si>
  <si>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</si>
  <si>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</si>
  <si>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</si>
  <si>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</si>
  <si>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</si>
  <si>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</si>
  <si>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</si>
  <si>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</si>
  <si>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</si>
  <si>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</si>
  <si>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</si>
  <si>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</si>
  <si>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</si>
  <si>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</si>
  <si>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</si>
  <si>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</si>
  <si>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</si>
  <si>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</si>
  <si>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</si>
  <si>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</si>
  <si>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</si>
  <si>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</si>
  <si>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</si>
  <si>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</si>
  <si>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</si>
  <si>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</si>
  <si>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</si>
  <si>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</si>
  <si>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</si>
  <si>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</si>
  <si>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</si>
  <si>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</si>
  <si>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</si>
  <si>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</si>
  <si>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</si>
  <si>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</si>
  <si>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</si>
  <si>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</si>
  <si>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</si>
  <si>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</si>
  <si>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</si>
  <si>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</si>
  <si>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</si>
  <si>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</si>
  <si>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</si>
  <si>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</si>
  <si>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</si>
  <si>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</si>
  <si>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</si>
  <si>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</si>
  <si>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</si>
  <si>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</si>
  <si>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</si>
  <si>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</si>
  <si>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</si>
  <si>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</si>
  <si>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</si>
  <si>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</si>
  <si>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</si>
  <si>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</si>
  <si>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</si>
  <si>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</si>
  <si>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</si>
  <si>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</si>
  <si>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</si>
  <si>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</si>
  <si>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</si>
  <si>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</si>
  <si>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</si>
  <si>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</si>
  <si>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</si>
  <si>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</si>
  <si>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</si>
  <si>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</si>
  <si>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</si>
  <si>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</si>
  <si>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</si>
  <si>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</si>
  <si>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</si>
  <si>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</si>
  <si>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</si>
  <si>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</si>
  <si>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</si>
  <si>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</si>
  <si>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</si>
  <si>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</si>
  <si>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</si>
  <si>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</si>
  <si>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</si>
  <si>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</si>
  <si>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</si>
  <si>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</si>
  <si>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</si>
  <si>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</si>
  <si>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</si>
  <si>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</si>
  <si>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</si>
  <si>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</si>
  <si>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</si>
  <si>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</si>
  <si>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</si>
  <si>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</si>
  <si>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</si>
  <si>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</si>
  <si>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</si>
  <si>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</si>
  <si>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</si>
  <si>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</si>
  <si>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</si>
  <si>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</si>
  <si>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</si>
  <si>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</si>
  <si>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</si>
  <si>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</si>
  <si>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</si>
  <si>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</si>
  <si>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</si>
  <si>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</si>
  <si>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</si>
  <si>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</si>
  <si>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</si>
  <si>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</si>
  <si>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</si>
  <si>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</si>
  <si>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</si>
  <si>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</si>
  <si>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</si>
  <si>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</si>
  <si>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</si>
  <si>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</si>
  <si>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</si>
  <si>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</si>
  <si>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</si>
  <si>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</si>
  <si>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</si>
  <si>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</si>
  <si>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</si>
  <si>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</si>
  <si>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</si>
  <si>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</si>
  <si>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</si>
  <si>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</si>
  <si>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</si>
  <si>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</si>
  <si>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</si>
  <si>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</si>
  <si>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</si>
  <si>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</si>
  <si>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</si>
  <si>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</si>
  <si>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</si>
  <si>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</si>
  <si>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</si>
  <si>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</si>
  <si>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</si>
  <si>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</si>
  <si>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</si>
  <si>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</si>
  <si>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</si>
  <si>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</si>
  <si>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</si>
  <si>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</si>
  <si>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</si>
  <si>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</si>
  <si>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</si>
  <si>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</si>
  <si>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</si>
  <si>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</si>
  <si>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</si>
  <si>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</si>
  <si>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</si>
  <si>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</si>
  <si>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</si>
  <si>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</si>
  <si>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</si>
  <si>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</si>
  <si>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</si>
  <si>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</si>
  <si>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</si>
  <si>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</si>
  <si>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</si>
  <si>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</si>
  <si>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</si>
  <si>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</si>
  <si>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</si>
  <si>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</si>
  <si>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</si>
  <si>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</si>
  <si>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</si>
  <si>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</si>
  <si>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</si>
  <si>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</si>
  <si>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</si>
  <si>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</si>
  <si>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</si>
  <si>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</si>
  <si>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</si>
  <si>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</si>
  <si>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</si>
  <si>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</si>
  <si>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</si>
  <si>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</si>
  <si>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</si>
  <si>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</si>
  <si>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</si>
  <si>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</si>
  <si>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</si>
  <si>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</si>
  <si>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</si>
  <si>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</si>
  <si>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</si>
  <si>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</si>
  <si>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</si>
  <si>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</si>
  <si>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</si>
  <si>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</si>
  <si>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</si>
  <si>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</si>
  <si>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</si>
  <si>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</si>
  <si>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</si>
  <si>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</si>
  <si>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</si>
  <si>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</si>
  <si>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</si>
  <si>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</si>
  <si>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</si>
  <si>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</si>
  <si>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</si>
  <si>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</si>
  <si>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</si>
  <si>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</si>
  <si>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</si>
  <si>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</si>
  <si>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</si>
  <si>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</si>
  <si>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</si>
  <si>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</si>
  <si>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</si>
  <si>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</si>
  <si>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</si>
  <si>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</si>
  <si>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</si>
  <si>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</si>
  <si>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</si>
  <si>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</si>
  <si>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</si>
  <si>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</si>
  <si>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</si>
  <si>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</si>
  <si>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</si>
  <si>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</si>
  <si>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</si>
  <si>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</si>
  <si>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</si>
  <si>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</si>
  <si>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</si>
  <si>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</si>
  <si>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</si>
  <si>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</si>
  <si>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</si>
  <si>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</si>
  <si>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</si>
  <si>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</si>
  <si>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</si>
  <si>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</si>
  <si>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</si>
  <si>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</si>
  <si>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</si>
  <si>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</si>
  <si>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</si>
  <si>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</si>
  <si>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</si>
  <si>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</si>
  <si>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</si>
  <si>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</si>
  <si>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</si>
  <si>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</si>
  <si>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</si>
  <si>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</si>
  <si>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</si>
  <si>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</si>
  <si>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</si>
  <si>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</si>
  <si>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</si>
  <si>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</si>
  <si>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</si>
  <si>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</si>
  <si>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</si>
  <si>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</si>
  <si>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</si>
  <si>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</si>
  <si>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</si>
  <si>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</si>
  <si>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</si>
  <si>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</si>
  <si>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</si>
  <si>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</si>
  <si>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</si>
  <si>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</si>
  <si>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</si>
  <si>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</si>
  <si>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</si>
  <si>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</si>
  <si>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</si>
  <si>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</si>
  <si>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</si>
  <si>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</si>
  <si>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</si>
  <si>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</si>
  <si>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</si>
  <si>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</si>
  <si>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</si>
  <si>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</si>
  <si>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</si>
  <si>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</si>
  <si>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</si>
  <si>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</si>
  <si>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</si>
  <si>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</si>
  <si>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</si>
  <si>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</si>
  <si>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</si>
  <si>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</si>
  <si>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</si>
  <si>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</si>
  <si>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</si>
  <si>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</si>
  <si>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</si>
  <si>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</si>
  <si>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</si>
  <si>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</si>
  <si>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</si>
  <si>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</si>
  <si>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</si>
  <si>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</si>
  <si>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</si>
  <si>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</si>
  <si>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</si>
  <si>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</si>
  <si>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</si>
  <si>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</si>
  <si>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</si>
  <si>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</si>
  <si>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</si>
  <si>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</si>
  <si>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</si>
  <si>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</si>
  <si>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</si>
  <si>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</si>
  <si>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</si>
  <si>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</si>
  <si>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</si>
  <si>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</si>
  <si>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</si>
  <si>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</si>
  <si>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</si>
  <si>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</si>
  <si>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</si>
  <si>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</si>
  <si>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</si>
  <si>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</si>
  <si>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</si>
  <si>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</si>
  <si>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</si>
  <si>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</si>
  <si>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</si>
  <si>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</si>
  <si>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</si>
  <si>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</si>
  <si>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</si>
  <si>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</si>
  <si>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</si>
  <si>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</si>
  <si>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</si>
  <si>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</si>
  <si>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</si>
  <si>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</si>
  <si>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</si>
  <si>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</si>
  <si>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</si>
  <si>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</si>
  <si>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</si>
  <si>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</si>
  <si>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</si>
  <si>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</si>
  <si>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</si>
  <si>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</si>
  <si>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</si>
  <si>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</si>
  <si>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</si>
  <si>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</si>
  <si>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</si>
  <si>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</si>
  <si>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</si>
  <si>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</si>
  <si>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</si>
  <si>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</si>
  <si>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</si>
  <si>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</si>
  <si>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</si>
  <si>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</si>
  <si>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</si>
  <si>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</si>
  <si>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</si>
  <si>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</si>
  <si>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</si>
  <si>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</si>
  <si>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</si>
  <si>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</si>
  <si>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</si>
  <si>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</si>
  <si>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</si>
  <si>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</si>
  <si>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</si>
  <si>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</si>
  <si>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</si>
  <si>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</si>
  <si>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</si>
  <si>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</si>
  <si>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</si>
  <si>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</si>
  <si>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</si>
  <si>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</si>
  <si>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</si>
  <si>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</si>
  <si>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</si>
  <si>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</si>
  <si>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</si>
  <si>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</si>
  <si>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</si>
  <si>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</si>
  <si>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</si>
  <si>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</si>
  <si>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</si>
  <si>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</si>
  <si>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</si>
  <si>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</si>
  <si>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</si>
  <si>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</si>
  <si>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</si>
  <si>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</si>
  <si>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</si>
  <si>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</si>
  <si>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</si>
  <si>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</si>
  <si>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</si>
  <si>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</si>
  <si>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</si>
  <si>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</si>
  <si>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</si>
  <si>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</si>
  <si>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</si>
  <si>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</si>
  <si>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</si>
  <si>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</si>
  <si>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</si>
  <si>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</si>
  <si>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</si>
  <si>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</si>
  <si>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</si>
  <si>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</si>
  <si>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</si>
  <si>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</si>
  <si>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</si>
  <si>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</si>
  <si>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</si>
  <si>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</si>
  <si>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</si>
  <si>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</si>
  <si>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</si>
  <si>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</si>
  <si>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</si>
  <si>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</si>
  <si>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</si>
  <si>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</si>
  <si>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</si>
  <si>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</si>
  <si>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</si>
  <si>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</si>
  <si>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</si>
  <si>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</si>
  <si>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</si>
  <si>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</si>
  <si>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</si>
  <si>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</si>
  <si>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</si>
  <si>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</si>
  <si>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</si>
  <si>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</si>
  <si>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</si>
  <si>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</si>
  <si>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</si>
  <si>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</si>
  <si>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</si>
  <si>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</si>
  <si>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</si>
  <si>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</si>
  <si>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</si>
  <si>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</si>
  <si>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</si>
  <si>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</si>
  <si>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</si>
  <si>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</si>
  <si>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</si>
  <si>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</si>
  <si>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</si>
  <si>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</si>
  <si>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</si>
  <si>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</si>
  <si>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</si>
  <si>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</si>
  <si>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</si>
  <si>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</si>
  <si>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</si>
  <si>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</si>
  <si>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</si>
  <si>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</si>
  <si>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</si>
  <si>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</si>
  <si>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</si>
  <si>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</si>
  <si>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</si>
  <si>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</si>
  <si>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</si>
  <si>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</si>
  <si>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</si>
  <si>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</si>
  <si>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</si>
  <si>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</si>
  <si>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</si>
  <si>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</si>
  <si>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</si>
  <si>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</si>
  <si>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</si>
  <si>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</si>
  <si>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</si>
  <si>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</si>
  <si>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</si>
  <si>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</si>
  <si>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</si>
  <si>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</si>
  <si>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</si>
  <si>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</si>
  <si>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</si>
  <si>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</si>
  <si>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</si>
  <si>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</si>
  <si>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</si>
  <si>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</si>
  <si>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</si>
  <si>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</si>
  <si>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</si>
  <si>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</si>
  <si>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</si>
  <si>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</si>
  <si>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</si>
  <si>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</si>
  <si>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</si>
  <si>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</si>
  <si>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</si>
  <si>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</si>
  <si>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</si>
  <si>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</si>
  <si>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</si>
  <si>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</si>
  <si>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</si>
  <si>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</si>
  <si>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</si>
  <si>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</si>
  <si>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</si>
  <si>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</si>
  <si>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</si>
  <si>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</si>
  <si>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</si>
  <si>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</si>
  <si>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</si>
  <si>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</si>
  <si>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</si>
  <si>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</si>
  <si>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</si>
  <si>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</si>
  <si>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</si>
  <si>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</si>
  <si>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</si>
  <si>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</si>
  <si>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</si>
  <si>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</si>
  <si>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</si>
  <si>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</si>
  <si>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</si>
  <si>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</si>
  <si>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</si>
  <si>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</si>
  <si>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</si>
  <si>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</si>
  <si>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</si>
  <si>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</si>
  <si>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</si>
  <si>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</si>
  <si>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</si>
  <si>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</si>
  <si>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</si>
  <si>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</si>
  <si>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</si>
  <si>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</si>
  <si>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</si>
  <si>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</si>
  <si>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</si>
  <si>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</si>
  <si>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</si>
  <si>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</si>
  <si>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</si>
  <si>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</si>
  <si>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</si>
  <si>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</si>
  <si>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</si>
  <si>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</si>
  <si>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</si>
  <si>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</si>
  <si>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</si>
  <si>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</si>
  <si>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</si>
  <si>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</si>
  <si>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</si>
  <si>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</si>
  <si>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</si>
  <si>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</si>
  <si>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</si>
  <si>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</si>
  <si>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</si>
  <si>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</si>
  <si>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</si>
  <si>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</si>
  <si>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</si>
  <si>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</si>
  <si>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</si>
  <si>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</si>
  <si>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</si>
  <si>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</si>
  <si>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</si>
  <si>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</si>
  <si>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</si>
  <si>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</si>
  <si>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</si>
  <si>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</si>
  <si>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</si>
  <si>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</si>
  <si>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</si>
  <si>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</si>
  <si>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</si>
  <si>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</si>
  <si>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</si>
  <si>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</si>
  <si>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</si>
  <si>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</si>
  <si>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</si>
  <si>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</si>
  <si>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</si>
  <si>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</si>
  <si>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</si>
  <si>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</si>
  <si>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</si>
  <si>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</si>
  <si>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</si>
  <si>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</si>
  <si>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</si>
  <si>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</si>
  <si>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</si>
  <si>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</si>
  <si>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</si>
  <si>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</si>
  <si>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</si>
  <si>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</si>
  <si>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</si>
  <si>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</si>
  <si>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</si>
  <si>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</si>
  <si>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</si>
  <si>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</si>
  <si>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</si>
  <si>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</si>
  <si>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</si>
  <si>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</si>
  <si>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</si>
  <si>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</si>
  <si>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</si>
  <si>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</si>
  <si>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</si>
  <si>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</si>
  <si>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</si>
  <si>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</si>
  <si>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</si>
  <si>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</si>
  <si>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</si>
  <si>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</si>
  <si>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</si>
  <si>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</si>
  <si>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</si>
  <si>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</si>
  <si>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</si>
  <si>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</si>
  <si>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</si>
  <si>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</si>
  <si>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</si>
  <si>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</si>
  <si>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</si>
  <si>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</si>
  <si>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</si>
  <si>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</si>
  <si>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</si>
  <si>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</si>
  <si>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</si>
  <si>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</si>
  <si>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</si>
  <si>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</si>
  <si>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</si>
  <si>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</si>
  <si>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</si>
  <si>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</si>
  <si>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</si>
  <si>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</si>
  <si>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</si>
  <si>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</si>
  <si>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</si>
  <si>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</si>
  <si>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</si>
  <si>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</si>
  <si>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</si>
  <si>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</si>
  <si>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</si>
  <si>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</si>
  <si>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</si>
  <si>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</si>
  <si>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</si>
  <si>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</si>
  <si>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</si>
  <si>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</si>
  <si>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</si>
  <si>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</si>
  <si>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</si>
  <si>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</si>
  <si>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</si>
  <si>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</si>
  <si>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</si>
  <si>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</si>
  <si>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</si>
  <si>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</si>
  <si>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</si>
  <si>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</si>
  <si>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</si>
  <si>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</si>
  <si>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</si>
  <si>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</si>
  <si>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</si>
  <si>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</si>
  <si>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</si>
  <si>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</si>
  <si>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</si>
  <si>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</si>
  <si>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</si>
  <si>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</si>
  <si>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</si>
  <si>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</si>
  <si>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</si>
  <si>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</si>
  <si>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</si>
  <si>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</si>
  <si>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</si>
  <si>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</si>
  <si>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</si>
  <si>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</si>
  <si>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</si>
  <si>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</si>
  <si>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</si>
  <si>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</si>
  <si>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</si>
  <si>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</si>
  <si>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</si>
  <si>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</si>
  <si>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</si>
  <si>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</si>
  <si>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</si>
  <si>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</si>
  <si>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</si>
  <si>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</si>
  <si>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</si>
  <si>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</si>
  <si>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</si>
  <si>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</si>
  <si>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</si>
  <si>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</si>
  <si>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</si>
  <si>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</si>
  <si>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</si>
  <si>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</si>
  <si>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</si>
  <si>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</si>
  <si>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</si>
  <si>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</si>
  <si>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</si>
  <si>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</si>
  <si>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</si>
  <si>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</si>
  <si>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</si>
  <si>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</si>
  <si>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</si>
  <si>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</si>
  <si>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</si>
  <si>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</si>
  <si>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</si>
  <si>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</si>
  <si>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</si>
  <si>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</si>
  <si>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</si>
  <si>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</si>
  <si>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</si>
  <si>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</si>
  <si>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</si>
  <si>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</si>
  <si>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</si>
  <si>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</si>
  <si>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</si>
  <si>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</si>
  <si>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</si>
  <si>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</si>
  <si>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</si>
  <si>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</si>
  <si>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</si>
  <si>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</si>
  <si>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</si>
  <si>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</si>
  <si>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</si>
  <si>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</si>
  <si>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</si>
  <si>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</si>
  <si>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</si>
  <si>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</si>
  <si>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</si>
  <si>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</si>
  <si>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</si>
  <si>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</si>
  <si>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</si>
  <si>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</si>
  <si>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</si>
  <si>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</si>
  <si>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</si>
  <si>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</si>
  <si>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</si>
  <si>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</si>
  <si>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</si>
  <si>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</si>
  <si>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</si>
  <si>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</si>
  <si>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</si>
  <si>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</si>
  <si>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</si>
  <si>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</si>
  <si>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</si>
  <si>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</si>
  <si>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</si>
  <si>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</si>
  <si>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</si>
  <si>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</si>
  <si>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</si>
  <si>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</si>
  <si>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</si>
  <si>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</si>
  <si>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</si>
  <si>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</si>
  <si>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</si>
  <si>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</si>
  <si>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</si>
  <si>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</si>
  <si>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</si>
  <si>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</si>
  <si>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</si>
  <si>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</si>
  <si>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</si>
  <si>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</si>
  <si>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</si>
  <si>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</si>
  <si>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</si>
  <si>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</si>
  <si>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</si>
  <si>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</si>
  <si>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</si>
  <si>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</si>
  <si>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</si>
  <si>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</si>
  <si>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</si>
  <si>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</si>
  <si>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</si>
  <si>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</si>
  <si>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</si>
  <si>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</si>
  <si>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</si>
  <si>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</si>
  <si>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</si>
  <si>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</si>
  <si>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</si>
  <si>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</si>
  <si>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</si>
  <si>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</si>
  <si>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</si>
  <si>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</si>
  <si>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</si>
  <si>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</si>
  <si>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</si>
  <si>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</si>
  <si>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</si>
  <si>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</si>
  <si>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</si>
  <si>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</si>
  <si>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</si>
  <si>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</si>
  <si>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</si>
  <si>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</si>
  <si>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</si>
  <si>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</si>
  <si>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</si>
  <si>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</si>
  <si>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</si>
  <si>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</si>
  <si>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</si>
  <si>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</si>
  <si>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</si>
  <si>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</si>
  <si>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</si>
  <si>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</si>
  <si>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</si>
  <si>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</si>
  <si>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</si>
  <si>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</si>
  <si>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</si>
  <si>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</si>
  <si>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</si>
  <si>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</si>
  <si>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</si>
  <si>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</si>
  <si>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</si>
  <si>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</si>
  <si>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</si>
  <si>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</si>
  <si>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</si>
  <si>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</si>
  <si>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</si>
  <si>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</si>
  <si>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</si>
  <si>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</si>
  <si>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</si>
  <si>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</si>
  <si>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</si>
  <si>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</si>
  <si>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</si>
  <si>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</si>
  <si>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</si>
  <si>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</si>
  <si>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</si>
  <si>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</si>
  <si>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</si>
  <si>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</si>
  <si>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</si>
  <si>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</si>
  <si>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</si>
  <si>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</si>
  <si>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</si>
  <si>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</si>
  <si>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</si>
  <si>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</si>
  <si>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</si>
  <si>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</si>
  <si>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</si>
  <si>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</si>
  <si>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</si>
  <si>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</si>
  <si>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</si>
  <si>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</si>
  <si>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</si>
  <si>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</si>
  <si>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</si>
  <si>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</si>
  <si>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</si>
  <si>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</si>
  <si>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</si>
  <si>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</si>
  <si>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</si>
  <si>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</si>
  <si>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</si>
  <si>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</si>
  <si>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</si>
  <si>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</si>
  <si>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</si>
  <si>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</si>
  <si>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</si>
  <si>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</si>
  <si>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</si>
  <si>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</si>
  <si>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</si>
  <si>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</si>
  <si>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</si>
  <si>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</si>
  <si>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</si>
  <si>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</si>
  <si>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</si>
  <si>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</si>
  <si>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</si>
  <si>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</si>
  <si>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</si>
  <si>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</si>
  <si>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</si>
  <si>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</si>
  <si>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</si>
  <si>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</si>
  <si>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</si>
  <si>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</si>
  <si>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</si>
  <si>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</si>
  <si>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</si>
  <si>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</si>
  <si>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</si>
  <si>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</si>
  <si>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</si>
  <si>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</si>
  <si>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</si>
  <si>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</si>
  <si>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</si>
  <si>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</si>
  <si>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</si>
  <si>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</si>
  <si>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</si>
  <si>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</si>
  <si>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</si>
  <si>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</si>
  <si>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</si>
  <si>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</si>
  <si>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</si>
  <si>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</si>
  <si>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</si>
  <si>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</si>
  <si>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</si>
  <si>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</si>
  <si>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</si>
  <si>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</si>
  <si>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</si>
  <si>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</si>
  <si>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</si>
  <si>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</si>
  <si>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</si>
  <si>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</si>
  <si>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</si>
  <si>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</si>
  <si>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</si>
  <si>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</si>
  <si>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</si>
  <si>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</si>
  <si>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</si>
  <si>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</si>
  <si>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</si>
  <si>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</si>
  <si>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</si>
  <si>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</si>
  <si>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</si>
  <si>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</si>
  <si>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</si>
  <si>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</si>
  <si>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</si>
  <si>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</si>
  <si>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</si>
  <si>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</si>
  <si>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</si>
  <si>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</si>
  <si>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</si>
  <si>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</si>
  <si>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</si>
  <si>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</si>
  <si>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</si>
  <si>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</si>
  <si>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</si>
  <si>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</si>
  <si>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</si>
  <si>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</si>
  <si>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</si>
  <si>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</si>
  <si>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</si>
  <si>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</si>
  <si>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</si>
  <si>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</si>
  <si>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</si>
  <si>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</si>
  <si>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</si>
  <si>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</si>
  <si>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</si>
  <si>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</si>
  <si>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</si>
  <si>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</si>
  <si>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</si>
  <si>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</si>
  <si>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</si>
  <si>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</si>
  <si>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</si>
  <si>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</si>
  <si>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</si>
  <si>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</si>
  <si>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</si>
  <si>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</si>
  <si>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</si>
  <si>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</si>
  <si>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</si>
  <si>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</si>
  <si>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</si>
  <si>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</si>
  <si>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</si>
  <si>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</si>
  <si>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</si>
  <si>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</si>
  <si>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</si>
  <si>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</si>
  <si>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</si>
  <si>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</si>
  <si>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</si>
  <si>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</si>
  <si>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</si>
  <si>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</si>
  <si>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</si>
  <si>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</si>
  <si>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</si>
  <si>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</si>
  <si>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</si>
  <si>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</si>
  <si>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</si>
  <si>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</si>
  <si>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</si>
  <si>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</si>
  <si>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</si>
  <si>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</si>
  <si>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</si>
  <si>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</si>
  <si>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</si>
  <si>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</si>
  <si>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</si>
  <si>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</si>
  <si>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</si>
  <si>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</si>
  <si>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</si>
  <si>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</si>
  <si>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</si>
  <si>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</si>
  <si>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</si>
  <si>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</si>
  <si>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</si>
  <si>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</si>
  <si>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</si>
  <si>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</si>
  <si>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</si>
  <si>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</si>
  <si>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</si>
  <si>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</si>
  <si>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</si>
  <si>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</si>
  <si>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</si>
  <si>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</si>
  <si>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</si>
  <si>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</si>
  <si>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</si>
  <si>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</si>
  <si>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</si>
  <si>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</si>
  <si>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</si>
  <si>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</si>
  <si>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</si>
  <si>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</si>
  <si>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</si>
  <si>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</si>
  <si>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</si>
  <si>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</si>
  <si>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</si>
  <si>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</si>
  <si>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</si>
  <si>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</si>
  <si>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</si>
  <si>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</si>
  <si>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</si>
  <si>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</si>
  <si>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</si>
  <si>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</si>
  <si>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</si>
  <si>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</si>
  <si>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</si>
  <si>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</si>
  <si>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</si>
  <si>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</si>
  <si>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</si>
  <si>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</si>
  <si>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</si>
  <si>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</si>
  <si>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</si>
  <si>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</si>
  <si>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</si>
  <si>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</si>
  <si>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</si>
  <si>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</si>
  <si>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</si>
  <si>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</si>
  <si>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</si>
  <si>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</si>
  <si>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</si>
  <si>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</si>
  <si>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</si>
  <si>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</si>
  <si>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</si>
  <si>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</si>
  <si>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</si>
  <si>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</si>
  <si>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</si>
  <si>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</si>
  <si>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</si>
  <si>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</si>
  <si>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</si>
  <si>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</si>
  <si>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</si>
  <si>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</si>
  <si>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</si>
  <si>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</si>
  <si>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</si>
  <si>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</si>
  <si>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</si>
  <si>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</si>
  <si>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</si>
  <si>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</si>
  <si>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</si>
  <si>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</si>
  <si>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</si>
  <si>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</si>
  <si>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</si>
  <si>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</si>
  <si>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</si>
  <si>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</si>
  <si>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</si>
  <si>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</si>
  <si>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</si>
  <si>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</si>
  <si>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</si>
  <si>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</si>
  <si>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</si>
  <si>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</si>
  <si>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</si>
  <si>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</si>
  <si>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</si>
  <si>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</si>
  <si>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</si>
  <si>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</si>
  <si>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</si>
  <si>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</si>
  <si>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</si>
  <si>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</si>
  <si>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</si>
  <si>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</si>
  <si>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</si>
  <si>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</si>
  <si>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</si>
  <si>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</si>
  <si>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</si>
  <si>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</si>
  <si>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</si>
  <si>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</si>
  <si>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</si>
  <si>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</si>
  <si>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</si>
  <si>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</si>
  <si>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</si>
  <si>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</si>
  <si>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</si>
  <si>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</si>
  <si>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</si>
  <si>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</si>
  <si>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</si>
  <si>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</si>
  <si>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</si>
  <si>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</si>
  <si>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</si>
  <si>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</si>
  <si>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</si>
  <si>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</si>
  <si>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</si>
  <si>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</si>
  <si>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</si>
  <si>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</si>
  <si>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</si>
  <si>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</si>
  <si>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</si>
  <si>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</si>
  <si>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</si>
  <si>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</si>
  <si>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</si>
  <si>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</si>
  <si>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</si>
  <si>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</si>
  <si>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</si>
  <si>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</si>
  <si>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</si>
  <si>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</si>
  <si>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</si>
  <si>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</si>
  <si>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</si>
  <si>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</si>
  <si>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</si>
  <si>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</si>
  <si>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</si>
  <si>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</si>
  <si>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</si>
  <si>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</si>
  <si>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</si>
  <si>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</si>
  <si>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</si>
  <si>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</si>
  <si>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</si>
  <si>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</si>
  <si>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</si>
  <si>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</si>
  <si>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</si>
  <si>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</si>
  <si>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</si>
  <si>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</si>
  <si>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</si>
  <si>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</si>
  <si>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</si>
  <si>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</si>
  <si>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</si>
  <si>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</si>
  <si>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</si>
  <si>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</si>
  <si>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</si>
  <si>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</si>
  <si>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</si>
  <si>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</si>
  <si>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</si>
  <si>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</si>
  <si>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</si>
  <si>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</si>
  <si>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</si>
  <si>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</si>
  <si>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</si>
  <si>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</si>
  <si>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</si>
  <si>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</si>
  <si>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</si>
  <si>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</si>
  <si>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</si>
  <si>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</si>
  <si>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</si>
  <si>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</si>
  <si>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</si>
  <si>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</si>
  <si>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</si>
  <si>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</si>
  <si>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</si>
  <si>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</si>
  <si>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</si>
  <si>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</si>
  <si>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</si>
  <si>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</si>
  <si>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</si>
  <si>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</si>
  <si>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</si>
  <si>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</si>
  <si>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</si>
  <si>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</si>
  <si>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</si>
  <si>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</si>
  <si>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</si>
  <si>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</si>
  <si>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</si>
  <si>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</si>
  <si>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</si>
  <si>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</si>
  <si>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</si>
  <si>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</si>
  <si>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</si>
  <si>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</si>
  <si>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</si>
  <si>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</si>
  <si>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</si>
  <si>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</si>
  <si>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</si>
  <si>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</si>
  <si>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</si>
  <si>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</si>
  <si>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</si>
  <si>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</si>
  <si>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</si>
  <si>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</si>
  <si>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</si>
  <si>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</si>
  <si>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</si>
  <si>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</si>
  <si>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</si>
  <si>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</si>
  <si>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</si>
  <si>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</si>
  <si>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</si>
  <si>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</si>
  <si>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</si>
  <si>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</si>
  <si>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</si>
  <si>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</si>
  <si>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</si>
  <si>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</si>
  <si>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</si>
  <si>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</si>
  <si>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</si>
  <si>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</si>
  <si>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</si>
  <si>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</si>
  <si>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</si>
  <si>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</si>
  <si>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</si>
  <si>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</si>
  <si>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</si>
  <si>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</si>
  <si>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</si>
  <si>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</si>
  <si>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</si>
  <si>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</si>
  <si>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</si>
  <si>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</si>
  <si>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</si>
  <si>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</si>
  <si>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</si>
  <si>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</si>
  <si>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</si>
  <si>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</si>
  <si>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</si>
  <si>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</si>
  <si>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</si>
  <si>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</si>
  <si>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</si>
  <si>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</si>
  <si>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</si>
  <si>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</si>
  <si>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</si>
  <si>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</si>
  <si>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</si>
  <si>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</si>
  <si>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</si>
  <si>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</si>
  <si>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</si>
  <si>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</si>
  <si>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</si>
  <si>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</si>
  <si>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</si>
  <si>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</si>
  <si>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</si>
  <si>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</si>
  <si>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</si>
  <si>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</si>
  <si>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</si>
  <si>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</si>
  <si>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</si>
  <si>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</si>
  <si>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</si>
  <si>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</si>
  <si>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</si>
  <si>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</si>
  <si>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</si>
  <si>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</si>
  <si>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</si>
  <si>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</si>
  <si>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</si>
  <si>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</si>
  <si>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</si>
  <si>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</si>
  <si>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</si>
  <si>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</si>
  <si>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</si>
  <si>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</si>
  <si>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</si>
  <si>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</si>
  <si>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</si>
  <si>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</si>
  <si>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</si>
  <si>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</si>
  <si>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</si>
  <si>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</si>
  <si>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</si>
  <si>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</si>
  <si>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</si>
  <si>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</si>
  <si>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</si>
  <si>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</si>
  <si>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</si>
  <si>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</si>
  <si>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</si>
  <si>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</si>
  <si>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</si>
  <si>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</si>
  <si>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</si>
  <si>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</si>
  <si>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</si>
  <si>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</si>
  <si>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</si>
  <si>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</si>
  <si>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</si>
  <si>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</si>
  <si>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</si>
  <si>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</si>
  <si>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</si>
  <si>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</si>
  <si>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</si>
  <si>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</si>
  <si>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</si>
  <si>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</si>
  <si>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</si>
  <si>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</si>
  <si>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</si>
  <si>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</si>
  <si>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</si>
  <si>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</si>
  <si>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</si>
  <si>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</si>
  <si>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</si>
  <si>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</si>
  <si>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</si>
  <si>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</si>
  <si>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</si>
  <si>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</si>
  <si>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</si>
  <si>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</si>
  <si>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</si>
  <si>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</si>
  <si>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</si>
  <si>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</si>
  <si>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</si>
  <si>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</si>
  <si>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</si>
  <si>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</si>
  <si>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</si>
  <si>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</si>
  <si>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</si>
  <si>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</si>
  <si>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</si>
  <si>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</si>
  <si>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</si>
  <si>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</si>
  <si>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</si>
  <si>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</si>
  <si>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</si>
  <si>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</si>
  <si>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</si>
  <si>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</si>
  <si>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</si>
  <si>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</si>
  <si>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</si>
  <si>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</si>
  <si>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</si>
  <si>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</si>
  <si>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</si>
  <si>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</si>
  <si>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</si>
  <si>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</si>
  <si>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</si>
  <si>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</si>
  <si>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</si>
  <si>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</si>
  <si>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</si>
  <si>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</si>
  <si>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</si>
  <si>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</si>
  <si>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</si>
  <si>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</si>
  <si>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</si>
  <si>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</si>
  <si>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</si>
  <si>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</si>
  <si>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</si>
  <si>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</si>
  <si>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</si>
  <si>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</si>
  <si>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</si>
  <si>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</si>
  <si>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</si>
  <si>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</si>
  <si>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</si>
  <si>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</si>
  <si>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</si>
  <si>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</si>
  <si>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</si>
  <si>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</si>
  <si>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</si>
  <si>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</si>
  <si>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</si>
  <si>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</si>
  <si>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</si>
  <si>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</si>
  <si>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</si>
  <si>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</si>
  <si>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</si>
  <si>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</si>
  <si>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</si>
  <si>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</si>
  <si>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</si>
  <si>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</si>
  <si>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</si>
  <si>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</si>
  <si>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</si>
  <si>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</si>
  <si>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</si>
  <si>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</si>
  <si>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</si>
  <si>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</si>
  <si>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</si>
  <si>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</si>
  <si>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</si>
  <si>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</si>
  <si>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</si>
  <si>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</si>
  <si>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</si>
  <si>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</si>
  <si>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</si>
  <si>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</si>
  <si>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</si>
  <si>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</si>
  <si>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</si>
  <si>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</si>
  <si>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</si>
  <si>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</si>
  <si>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</si>
  <si>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</si>
  <si>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</si>
  <si>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</si>
  <si>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</si>
  <si>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</si>
  <si>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</si>
  <si>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</si>
  <si>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</si>
  <si>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</si>
  <si>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</si>
  <si>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</si>
  <si>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</si>
  <si>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</si>
  <si>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</si>
  <si>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</si>
  <si>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</si>
  <si>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</si>
  <si>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</si>
  <si>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</si>
  <si>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</si>
  <si>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</si>
  <si>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</si>
  <si>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</si>
  <si>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</si>
  <si>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</si>
  <si>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</si>
  <si>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</si>
  <si>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</si>
  <si>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</si>
  <si>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</si>
  <si>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</si>
  <si>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</si>
  <si>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</si>
  <si>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</si>
  <si>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</si>
  <si>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</si>
  <si>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</si>
  <si>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</si>
  <si>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</si>
  <si>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</si>
  <si>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</si>
  <si>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</si>
  <si>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</si>
  <si>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</si>
  <si>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</si>
  <si>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</si>
  <si>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</si>
  <si>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</si>
  <si>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</si>
  <si>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</si>
  <si>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</si>
  <si>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</si>
  <si>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</si>
  <si>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</si>
  <si>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</si>
  <si>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</si>
  <si>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</si>
  <si>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</si>
  <si>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</si>
  <si>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</si>
  <si>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</si>
  <si>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</si>
  <si>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</si>
  <si>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</si>
  <si>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</si>
  <si>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</si>
  <si>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</si>
  <si>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</si>
  <si>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</si>
  <si>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</si>
  <si>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</si>
  <si>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</si>
  <si>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</si>
  <si>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</si>
  <si>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</si>
  <si>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</si>
  <si>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</si>
  <si>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</si>
  <si>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</si>
  <si>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</si>
  <si>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</si>
  <si>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</si>
  <si>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</si>
  <si>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</si>
  <si>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</si>
  <si>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</si>
  <si>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</si>
  <si>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</si>
  <si>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</si>
  <si>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</si>
  <si>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</si>
  <si>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</si>
  <si>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</si>
  <si>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</si>
  <si>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</si>
  <si>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</si>
  <si>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</si>
  <si>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</si>
  <si>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</si>
  <si>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</si>
  <si>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</si>
  <si>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</si>
  <si>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</si>
  <si>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</si>
  <si>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</si>
  <si>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</si>
  <si>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</si>
  <si>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</si>
  <si>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</si>
  <si>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</si>
  <si>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</si>
  <si>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</si>
  <si>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</si>
  <si>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</si>
  <si>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</si>
  <si>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</si>
  <si>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</si>
  <si>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</si>
  <si>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</si>
  <si>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</si>
  <si>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</si>
  <si>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</si>
  <si>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</si>
  <si>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</si>
  <si>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</si>
  <si>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</si>
  <si>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</si>
  <si>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</si>
  <si>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</si>
  <si>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</si>
  <si>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</si>
  <si>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</si>
  <si>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</si>
  <si>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</si>
  <si>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</si>
  <si>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</si>
  <si>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</si>
  <si>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</si>
  <si>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</si>
  <si>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</si>
  <si>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</si>
  <si>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</si>
  <si>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</si>
  <si>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</si>
  <si>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</si>
  <si>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</si>
  <si>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</si>
  <si>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</si>
  <si>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</si>
  <si>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</si>
  <si>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</si>
  <si>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</si>
  <si>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</si>
  <si>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</si>
  <si>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</si>
  <si>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</si>
  <si>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</si>
  <si>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</si>
  <si>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</si>
  <si>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</si>
  <si>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</si>
  <si>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</si>
  <si>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</si>
  <si>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</si>
  <si>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</si>
  <si>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</si>
  <si>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</si>
  <si>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</si>
  <si>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</si>
  <si>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</si>
  <si>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</si>
  <si>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</si>
  <si>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</si>
  <si>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</si>
  <si>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</si>
  <si>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</si>
  <si>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</si>
  <si>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</si>
  <si>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</si>
  <si>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</si>
  <si>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</si>
  <si>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</si>
  <si>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</si>
  <si>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</si>
  <si>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</si>
  <si>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</si>
  <si>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</si>
  <si>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</si>
  <si>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</si>
  <si>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</si>
  <si>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</si>
  <si>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</si>
  <si>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</si>
  <si>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</si>
  <si>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</si>
  <si>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</si>
  <si>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</si>
  <si>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</si>
  <si>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</si>
  <si>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</si>
  <si>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</si>
  <si>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</si>
  <si>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</si>
  <si>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</si>
  <si>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</si>
  <si>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</si>
  <si>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</si>
  <si>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</si>
  <si>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</si>
  <si>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</si>
  <si>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</si>
  <si>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</si>
  <si>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</si>
  <si>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</si>
  <si>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</si>
  <si>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</si>
  <si>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</si>
  <si>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</si>
  <si>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</si>
  <si>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</si>
  <si>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</si>
  <si>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</si>
  <si>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</si>
  <si>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</si>
  <si>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</si>
  <si>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</si>
  <si>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</si>
  <si>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</si>
  <si>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</si>
  <si>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</si>
  <si>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</si>
  <si>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</si>
  <si>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</si>
  <si>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</si>
  <si>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</si>
  <si>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</si>
  <si>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</si>
  <si>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</si>
  <si>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</si>
  <si>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</si>
  <si>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</si>
  <si>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</si>
  <si>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</si>
  <si>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</si>
  <si>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</si>
  <si>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</si>
  <si>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</si>
  <si>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</si>
  <si>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</si>
  <si>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</si>
  <si>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</si>
  <si>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</si>
  <si>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</si>
  <si>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</si>
  <si>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</si>
  <si>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</si>
  <si>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</si>
  <si>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</si>
  <si>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</si>
  <si>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</si>
  <si>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</si>
  <si>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</si>
  <si>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</si>
  <si>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</si>
  <si>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</si>
  <si>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</si>
  <si>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</si>
  <si>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</si>
  <si>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</si>
  <si>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</si>
  <si>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</si>
  <si>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</si>
  <si>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</si>
  <si>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</si>
  <si>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</si>
  <si>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</si>
  <si>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</si>
  <si>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</si>
  <si>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</si>
  <si>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</si>
  <si>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</si>
  <si>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</si>
  <si>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</si>
  <si>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</si>
  <si>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</si>
  <si>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</si>
  <si>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</si>
  <si>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</si>
  <si>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</si>
  <si>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</si>
  <si>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</si>
  <si>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</si>
  <si>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</si>
  <si>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</si>
  <si>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</si>
  <si>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</si>
  <si>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</si>
  <si>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</si>
  <si>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</si>
  <si>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</si>
  <si>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</si>
  <si>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</si>
  <si>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</si>
  <si>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</si>
  <si>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</si>
  <si>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</si>
  <si>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</si>
  <si>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</si>
  <si>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</si>
  <si>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</si>
  <si>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</si>
  <si>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</si>
  <si>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</si>
  <si>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</si>
  <si>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</si>
  <si>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</si>
  <si>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</si>
  <si>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</si>
  <si>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</si>
  <si>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</si>
  <si>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</si>
  <si>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</si>
  <si>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</si>
  <si>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</si>
  <si>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</si>
  <si>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</si>
  <si>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</si>
  <si>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</si>
  <si>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</si>
  <si>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</si>
  <si>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</si>
  <si>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</si>
  <si>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</si>
  <si>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</si>
  <si>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</si>
  <si>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</si>
  <si>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</si>
  <si>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</si>
  <si>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</si>
  <si>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</si>
  <si>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</si>
  <si>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</si>
  <si>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</si>
  <si>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</si>
  <si>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</si>
  <si>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</si>
  <si>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</si>
  <si>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</si>
  <si>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</si>
  <si>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</si>
  <si>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</si>
  <si>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</si>
  <si>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</si>
  <si>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</si>
  <si>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</si>
  <si>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</si>
  <si>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</si>
  <si>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</si>
  <si>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</si>
  <si>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</si>
  <si>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</si>
  <si>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</si>
  <si>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</si>
  <si>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</si>
  <si>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</si>
  <si>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</si>
  <si>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</si>
  <si>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</si>
  <si>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</si>
  <si>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</si>
  <si>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</si>
  <si>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</si>
  <si>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</si>
  <si>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</si>
  <si>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</si>
  <si>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</si>
  <si>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</si>
  <si>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</si>
  <si>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</si>
  <si>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</si>
  <si>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</si>
  <si>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</si>
  <si>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</si>
  <si>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</si>
  <si>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</si>
  <si>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</si>
  <si>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</si>
  <si>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</si>
  <si>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</si>
  <si>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</si>
  <si>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</si>
  <si>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</si>
  <si>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</si>
  <si>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</si>
  <si>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</si>
  <si>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</si>
  <si>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</si>
  <si>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</si>
  <si>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</si>
  <si>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</si>
  <si>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</si>
  <si>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</si>
  <si>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</si>
  <si>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</si>
  <si>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</si>
  <si>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</si>
  <si>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</si>
  <si>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</si>
  <si>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</si>
  <si>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</si>
  <si>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</si>
  <si>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</si>
  <si>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</si>
  <si>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</si>
  <si>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</si>
  <si>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</si>
  <si>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</si>
  <si>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</si>
  <si>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</si>
  <si>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</si>
  <si>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</si>
  <si>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</si>
  <si>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</si>
  <si>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</si>
  <si>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</si>
  <si>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</si>
  <si>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</si>
  <si>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</si>
  <si>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</si>
  <si>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</si>
  <si>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</si>
  <si>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</si>
  <si>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</si>
  <si>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</si>
  <si>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</si>
  <si>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</si>
  <si>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</si>
  <si>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</si>
  <si>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</si>
  <si>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</si>
  <si>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</si>
  <si>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</si>
  <si>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</si>
  <si>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</si>
  <si>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</si>
  <si>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</si>
  <si>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</si>
  <si>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</si>
  <si>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</si>
  <si>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</si>
  <si>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</si>
  <si>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</si>
  <si>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</si>
  <si>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</si>
  <si>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</si>
  <si>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</si>
  <si>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</si>
  <si>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</si>
  <si>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</si>
  <si>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</si>
  <si>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</si>
  <si>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</si>
  <si>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</si>
  <si>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</si>
  <si>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</si>
  <si>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</si>
  <si>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</si>
  <si>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</si>
  <si>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</si>
  <si>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</si>
  <si>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</si>
  <si>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</si>
  <si>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</si>
  <si>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</si>
  <si>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</si>
  <si>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</si>
  <si>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</si>
  <si>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</si>
  <si>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</si>
  <si>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</si>
  <si>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</si>
  <si>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</si>
  <si>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</si>
  <si>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</si>
  <si>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</si>
  <si>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</si>
  <si>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</si>
  <si>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</si>
  <si>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</si>
  <si>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</si>
  <si>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</si>
  <si>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</si>
  <si>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</si>
  <si>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</si>
  <si>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</si>
  <si>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</si>
  <si>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</si>
  <si>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</si>
  <si>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</si>
  <si>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</si>
  <si>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</si>
  <si>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</si>
  <si>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</si>
  <si>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</si>
  <si>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</si>
  <si>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</si>
  <si>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</si>
  <si>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</si>
  <si>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</si>
  <si>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</si>
  <si>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</si>
  <si>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</si>
  <si>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</si>
  <si>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</si>
  <si>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</si>
  <si>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</si>
  <si>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</si>
  <si>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</si>
  <si>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</si>
  <si>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</si>
  <si>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</si>
  <si>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</si>
  <si>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</si>
  <si>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</si>
  <si>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</si>
  <si>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</si>
  <si>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</si>
  <si>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</si>
  <si>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</si>
  <si>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</si>
  <si>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</si>
  <si>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</si>
  <si>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</si>
  <si>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</si>
  <si>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</si>
  <si>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</si>
  <si>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</si>
  <si>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</si>
  <si>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</si>
  <si>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</si>
  <si>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</si>
  <si>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</si>
  <si>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</si>
  <si>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</si>
  <si>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</si>
  <si>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</si>
  <si>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</si>
  <si>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</si>
  <si>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</si>
  <si>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</si>
  <si>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</si>
  <si>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</si>
  <si>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</si>
  <si>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</si>
  <si>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</si>
  <si>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</si>
  <si>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</si>
  <si>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</si>
  <si>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</si>
  <si>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</si>
  <si>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</si>
  <si>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</si>
  <si>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</si>
  <si>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</si>
  <si>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</si>
  <si>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</si>
  <si>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</si>
  <si>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</si>
  <si>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</si>
  <si>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</si>
  <si>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</si>
  <si>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</si>
  <si>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</si>
  <si>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</si>
  <si>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</si>
  <si>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</si>
  <si>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</si>
  <si>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</si>
  <si>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</si>
  <si>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</si>
  <si>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</si>
  <si>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</si>
  <si>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</si>
  <si>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</si>
  <si>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</si>
  <si>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</si>
  <si>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</si>
  <si>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</si>
  <si>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</si>
  <si>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</si>
  <si>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</si>
  <si>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</si>
  <si>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</si>
  <si>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</si>
  <si>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</si>
  <si>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</si>
  <si>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</si>
  <si>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</si>
  <si>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</si>
  <si>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</si>
  <si>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</si>
  <si>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</si>
  <si>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</si>
  <si>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</si>
  <si>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</si>
  <si>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</si>
  <si>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</si>
  <si>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</si>
  <si>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</si>
  <si>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</si>
  <si>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</si>
  <si>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</si>
  <si>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</si>
  <si>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</si>
  <si>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</si>
  <si>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</si>
  <si>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</si>
  <si>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</si>
  <si>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</si>
  <si>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</si>
  <si>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</si>
  <si>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</si>
  <si>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</si>
  <si>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</si>
  <si>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</si>
  <si>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</si>
  <si>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</si>
  <si>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</si>
  <si>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</si>
  <si>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</si>
  <si>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</si>
  <si>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</si>
  <si>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</si>
  <si>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</si>
  <si>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</si>
  <si>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</si>
  <si>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</si>
  <si>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</si>
  <si>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</si>
  <si>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</si>
  <si>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</si>
  <si>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</si>
  <si>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</si>
  <si>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</si>
  <si>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</si>
  <si>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</si>
  <si>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</si>
  <si>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</si>
  <si>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</si>
  <si>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</si>
  <si>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</si>
  <si>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</si>
  <si>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</si>
  <si>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</si>
  <si>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</si>
  <si>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</si>
  <si>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</si>
  <si>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</si>
  <si>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</si>
  <si>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</si>
  <si>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</si>
  <si>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</si>
  <si>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</si>
  <si>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</si>
  <si>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</si>
  <si>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</si>
  <si>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</si>
  <si>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</si>
  <si>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</si>
  <si>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</si>
  <si>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</si>
  <si>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</si>
  <si>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</si>
  <si>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</si>
  <si>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</si>
  <si>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</si>
  <si>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</si>
  <si>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</si>
  <si>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</si>
  <si>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</si>
  <si>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</si>
  <si>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</si>
  <si>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</si>
  <si>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</si>
  <si>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</si>
  <si>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</si>
  <si>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</si>
  <si>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</si>
  <si>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</si>
  <si>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</si>
  <si>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</si>
  <si>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</si>
  <si>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</si>
  <si>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</si>
  <si>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</si>
  <si>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</si>
  <si>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</si>
  <si>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</si>
  <si>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</si>
  <si>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</si>
  <si>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</si>
  <si>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</si>
  <si>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</si>
  <si>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</si>
  <si>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</si>
  <si>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</si>
  <si>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</si>
  <si>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</si>
  <si>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</si>
  <si>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</si>
  <si>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</si>
  <si>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</si>
  <si>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</si>
  <si>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</si>
  <si>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</si>
  <si>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</si>
  <si>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</si>
  <si>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</si>
  <si>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</si>
  <si>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</si>
  <si>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</si>
  <si>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</si>
  <si>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</si>
  <si>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</si>
  <si>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</si>
  <si>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</si>
  <si>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</si>
  <si>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</si>
  <si>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</si>
  <si>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</si>
  <si>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</si>
  <si>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</si>
  <si>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</si>
  <si>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</si>
  <si>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</si>
  <si>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</si>
  <si>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</si>
  <si>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</si>
  <si>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</si>
  <si>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</si>
  <si>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</si>
  <si>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</si>
  <si>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</si>
  <si>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</si>
  <si>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</si>
  <si>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</si>
  <si>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</si>
  <si>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</si>
  <si>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</si>
  <si>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</si>
  <si>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</si>
  <si>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</si>
  <si>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</si>
  <si>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</si>
  <si>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</si>
  <si>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</si>
  <si>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</si>
  <si>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</si>
  <si>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</si>
  <si>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</si>
  <si>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</si>
  <si>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</si>
  <si>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</si>
  <si>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</si>
  <si>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</si>
  <si>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</si>
  <si>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</si>
  <si>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</si>
  <si>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</si>
  <si>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</si>
  <si>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</si>
  <si>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</si>
  <si>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</si>
  <si>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</si>
  <si>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</si>
  <si>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</si>
  <si>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</si>
  <si>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</si>
  <si>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</si>
  <si>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</si>
  <si>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</si>
  <si>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</si>
  <si>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</si>
  <si>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</si>
  <si>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</si>
  <si>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</si>
  <si>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</si>
  <si>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</si>
  <si>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</si>
  <si>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</si>
  <si>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</si>
  <si>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</si>
  <si>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</si>
  <si>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</si>
  <si>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</si>
  <si>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</si>
  <si>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</si>
  <si>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</si>
  <si>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</si>
  <si>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</si>
  <si>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</si>
  <si>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</si>
  <si>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</si>
  <si>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</si>
  <si>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</si>
  <si>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</si>
  <si>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</si>
  <si>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</si>
  <si>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</si>
  <si>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</si>
  <si>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</si>
  <si>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</si>
  <si>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</si>
  <si>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</si>
  <si>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</si>
  <si>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</si>
  <si>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</si>
  <si>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</si>
  <si>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</si>
  <si>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</si>
  <si>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</si>
  <si>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</si>
  <si>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</si>
  <si>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</si>
  <si>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</si>
  <si>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</si>
  <si>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</si>
  <si>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</si>
  <si>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</si>
  <si>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</si>
  <si>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</si>
  <si>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</si>
  <si>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</si>
  <si>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</si>
  <si>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</si>
  <si>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</si>
  <si>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</si>
  <si>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</si>
  <si>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</si>
  <si>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</si>
  <si>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</si>
  <si>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</si>
  <si>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</si>
  <si>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</si>
  <si>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</si>
  <si>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</si>
  <si>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</si>
  <si>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</si>
  <si>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</si>
  <si>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</si>
  <si>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</si>
  <si>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</si>
  <si>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</si>
  <si>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</si>
  <si>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</si>
  <si>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</si>
  <si>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</si>
  <si>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</si>
  <si>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</si>
  <si>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</si>
  <si>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</si>
  <si>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</si>
  <si>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</si>
  <si>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</si>
  <si>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</si>
  <si>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</si>
  <si>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</si>
  <si>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</si>
  <si>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</si>
  <si>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</si>
  <si>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</si>
  <si>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</si>
  <si>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</si>
  <si>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</si>
  <si>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</si>
  <si>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</si>
  <si>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</si>
  <si>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</si>
  <si>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</si>
  <si>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</si>
  <si>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</si>
  <si>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</si>
  <si>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</si>
  <si>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</si>
  <si>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</si>
  <si>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</si>
  <si>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</si>
  <si>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</si>
  <si>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</si>
  <si>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</si>
  <si>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</si>
  <si>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</si>
  <si>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</si>
  <si>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</si>
  <si>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</si>
  <si>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</si>
  <si>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</si>
  <si>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</si>
  <si>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</si>
  <si>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</si>
  <si>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</si>
  <si>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</si>
  <si>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</si>
  <si>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</si>
  <si>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</si>
  <si>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</si>
  <si>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</si>
  <si>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</si>
  <si>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</si>
  <si>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</si>
  <si>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</si>
  <si>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</si>
  <si>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</si>
  <si>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</si>
  <si>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</si>
  <si>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</si>
  <si>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</si>
  <si>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</si>
  <si>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</si>
  <si>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</si>
  <si>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</si>
  <si>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</si>
  <si>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</si>
  <si>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</si>
  <si>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</si>
  <si>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</si>
  <si>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</si>
  <si>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</si>
  <si>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</si>
  <si>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</si>
  <si>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</si>
  <si>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</si>
  <si>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</si>
  <si>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</si>
  <si>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</si>
  <si>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</si>
  <si>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</si>
  <si>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</si>
  <si>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</si>
  <si>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</si>
  <si>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</si>
  <si>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</si>
  <si>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</si>
  <si>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</si>
  <si>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</si>
  <si>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</si>
  <si>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</si>
  <si>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</si>
  <si>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</si>
  <si>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</si>
  <si>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</si>
  <si>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</si>
  <si>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</si>
  <si>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</si>
  <si>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</si>
  <si>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</si>
  <si>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</si>
  <si>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</si>
  <si>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</si>
  <si>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</si>
  <si>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</si>
  <si>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</si>
  <si>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</si>
  <si>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</si>
  <si>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</si>
  <si>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</si>
  <si>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</si>
  <si>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</si>
  <si>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</si>
  <si>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</si>
  <si>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</si>
  <si>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</si>
  <si>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</si>
  <si>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</si>
  <si>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</si>
  <si>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</si>
  <si>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</si>
  <si>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</si>
  <si>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</si>
  <si>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</si>
  <si>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</si>
  <si>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</si>
  <si>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</si>
  <si>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</si>
  <si>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</si>
  <si>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</si>
  <si>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</si>
  <si>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</si>
  <si>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</si>
  <si>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</si>
  <si>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</si>
  <si>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</si>
  <si>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</si>
  <si>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</si>
  <si>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</si>
  <si>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</si>
  <si>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</si>
  <si>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</si>
  <si>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</si>
  <si>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</si>
  <si>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</si>
  <si>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</si>
  <si>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</si>
  <si>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</si>
  <si>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</si>
  <si>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</si>
  <si>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</si>
  <si>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</si>
  <si>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</si>
  <si>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</si>
  <si>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</si>
  <si>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</si>
  <si>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</si>
  <si>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</si>
  <si>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</si>
  <si>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</si>
  <si>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</si>
  <si>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</si>
  <si>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</si>
  <si>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</si>
  <si>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</si>
  <si>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</si>
  <si>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</si>
  <si>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</si>
  <si>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</si>
  <si>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</si>
  <si>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</si>
  <si>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</si>
  <si>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</si>
  <si>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</si>
  <si>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</si>
  <si>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</si>
  <si>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</si>
  <si>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</si>
  <si>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</si>
  <si>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</si>
  <si>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</si>
  <si>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</si>
  <si>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</si>
  <si>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</si>
  <si>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</si>
  <si>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</si>
  <si>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</si>
  <si>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</si>
  <si>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</si>
  <si>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</si>
  <si>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</si>
  <si>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</si>
  <si>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</si>
  <si>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</si>
  <si>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</si>
  <si>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</si>
  <si>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</si>
  <si>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</si>
  <si>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</si>
  <si>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</si>
  <si>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</si>
  <si>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</si>
  <si>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</si>
  <si>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</si>
  <si>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</si>
  <si>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</si>
  <si>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</si>
  <si>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</si>
  <si>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</si>
  <si>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</si>
  <si>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</si>
  <si>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</si>
  <si>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</si>
  <si>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</si>
  <si>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</si>
  <si>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</si>
  <si>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</si>
  <si>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</si>
  <si>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</si>
  <si>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</si>
  <si>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</si>
  <si>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</si>
  <si>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</si>
  <si>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</si>
  <si>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</si>
  <si>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</si>
  <si>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</si>
  <si>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</si>
  <si>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</si>
  <si>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</si>
  <si>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</si>
  <si>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</si>
  <si>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</si>
  <si>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</si>
  <si>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</si>
  <si>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</si>
  <si>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</si>
  <si>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</si>
  <si>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</si>
  <si>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</si>
  <si>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</si>
  <si>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</si>
  <si>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</si>
  <si>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</si>
  <si>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</si>
  <si>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</si>
  <si>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</si>
  <si>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</si>
  <si>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</si>
  <si>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</si>
  <si>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</si>
  <si>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</si>
  <si>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</si>
  <si>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</si>
  <si>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</si>
  <si>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</si>
  <si>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</si>
  <si>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</si>
  <si>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</si>
  <si>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</si>
  <si>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</si>
  <si>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</si>
  <si>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</si>
  <si>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</si>
  <si>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</si>
  <si>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</si>
  <si>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</si>
  <si>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</si>
  <si>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</si>
  <si>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</si>
  <si>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</si>
  <si>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</si>
  <si>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</si>
  <si>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</si>
  <si>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</si>
  <si>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</si>
  <si>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</si>
  <si>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</si>
  <si>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</si>
  <si>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</si>
  <si>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</si>
  <si>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</si>
  <si>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</si>
  <si>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</si>
  <si>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</si>
  <si>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</si>
  <si>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</si>
  <si>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</si>
  <si>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</si>
  <si>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</si>
  <si>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</si>
  <si>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</si>
  <si>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</si>
  <si>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</si>
  <si>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</si>
  <si>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</si>
  <si>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</si>
  <si>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</si>
  <si>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</si>
  <si>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</si>
  <si>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</si>
  <si>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</si>
  <si>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</si>
  <si>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</si>
  <si>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</si>
  <si>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</si>
  <si>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</si>
  <si>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</si>
  <si>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</si>
  <si>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</si>
  <si>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</si>
  <si>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</si>
  <si>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</si>
  <si>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</si>
  <si>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</si>
  <si>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</si>
  <si>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</si>
  <si>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</si>
  <si>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</si>
  <si>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</si>
  <si>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</si>
  <si>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</si>
  <si>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</si>
  <si>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</si>
  <si>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</si>
  <si>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</si>
  <si>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</si>
  <si>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</si>
  <si>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</si>
  <si>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</si>
  <si>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</si>
  <si>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</si>
  <si>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</si>
  <si>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</si>
  <si>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</si>
  <si>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</si>
  <si>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</si>
  <si>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</si>
  <si>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</si>
  <si>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</si>
  <si>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</si>
  <si>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</si>
  <si>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</si>
  <si>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</si>
  <si>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</si>
  <si>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</si>
  <si>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</si>
  <si>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</si>
  <si>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</si>
  <si>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</si>
  <si>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</si>
  <si>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</si>
  <si>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</si>
  <si>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</si>
  <si>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</si>
  <si>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</si>
  <si>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</si>
  <si>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</si>
  <si>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</si>
  <si>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</si>
  <si>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</si>
  <si>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</si>
  <si>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</si>
  <si>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</si>
  <si>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</si>
  <si>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</si>
  <si>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</si>
  <si>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</si>
  <si>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</si>
  <si>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</si>
  <si>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</si>
  <si>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</si>
  <si>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</si>
  <si>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</si>
  <si>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</si>
  <si>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</si>
  <si>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</si>
  <si>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</si>
  <si>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</si>
  <si>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</si>
  <si>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</si>
  <si>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</si>
  <si>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</si>
  <si>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</si>
  <si>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</si>
  <si>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</si>
  <si>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</si>
  <si>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</si>
  <si>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</si>
  <si>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</si>
  <si>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</si>
  <si>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</si>
  <si>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</si>
  <si>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</si>
  <si>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</si>
  <si>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</si>
  <si>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</si>
  <si>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</si>
  <si>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</si>
  <si>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</si>
  <si>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</si>
  <si>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</si>
  <si>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</si>
  <si>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</si>
  <si>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</si>
  <si>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</si>
  <si>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</si>
  <si>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</si>
  <si>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</si>
  <si>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</si>
  <si>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</si>
  <si>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</si>
  <si>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</si>
  <si>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</si>
  <si>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</si>
  <si>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</si>
  <si>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</si>
  <si>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</si>
  <si>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</si>
  <si>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</si>
  <si>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</si>
  <si>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</si>
  <si>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</si>
  <si>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</si>
  <si>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</si>
  <si>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</si>
  <si>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</si>
  <si>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</si>
  <si>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</si>
  <si>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</si>
  <si>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</si>
  <si>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</si>
  <si>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</si>
  <si>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</si>
  <si>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</si>
  <si>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</si>
  <si>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</si>
  <si>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</si>
  <si>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</si>
  <si>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</si>
  <si>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</si>
  <si>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</si>
  <si>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</si>
  <si>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</si>
  <si>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</si>
  <si>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</si>
  <si>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</si>
  <si>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</si>
  <si>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</si>
  <si>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</si>
  <si>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</si>
  <si>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</si>
  <si>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</si>
  <si>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</si>
  <si>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</si>
  <si>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</si>
  <si>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</si>
  <si>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</si>
  <si>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</si>
  <si>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</si>
  <si>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</si>
  <si>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</si>
  <si>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</si>
  <si>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</si>
  <si>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</si>
  <si>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</si>
  <si>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</si>
  <si>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</si>
  <si>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</si>
  <si>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</si>
  <si>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</si>
  <si>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</si>
  <si>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</si>
  <si>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</si>
  <si>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</si>
  <si>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</si>
  <si>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</si>
  <si>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</si>
  <si>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</si>
  <si>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</si>
  <si>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</si>
  <si>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</si>
  <si>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</si>
  <si>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</si>
  <si>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</si>
  <si>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</si>
  <si>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</si>
  <si>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</si>
  <si>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</si>
  <si>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</si>
  <si>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</si>
  <si>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</si>
  <si>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</si>
  <si>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</si>
  <si>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</si>
  <si>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</si>
  <si>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</si>
  <si>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</si>
  <si>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</si>
  <si>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</si>
  <si>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</si>
  <si>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</si>
  <si>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</si>
  <si>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</si>
  <si>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</si>
  <si>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</si>
  <si>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</si>
  <si>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</si>
  <si>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</si>
  <si>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</si>
  <si>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</si>
  <si>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</si>
  <si>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</si>
  <si>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</si>
  <si>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</si>
  <si>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</si>
  <si>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</si>
  <si>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</si>
  <si>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</si>
  <si>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</si>
  <si>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</si>
  <si>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</si>
  <si>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</si>
  <si>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</si>
  <si>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</si>
  <si>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</si>
  <si>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</si>
  <si>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</si>
  <si>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</si>
  <si>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</si>
  <si>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</si>
  <si>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</si>
  <si>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</si>
  <si>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</si>
  <si>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</si>
  <si>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</si>
  <si>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</si>
  <si>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</si>
  <si>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</si>
  <si>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</si>
  <si>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</si>
  <si>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</si>
  <si>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</si>
  <si>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</si>
  <si>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</si>
  <si>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</si>
  <si>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</si>
  <si>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</si>
  <si>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</si>
  <si>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</si>
  <si>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</si>
  <si>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</si>
  <si>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</si>
  <si>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</si>
  <si>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</si>
  <si>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</si>
  <si>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</si>
  <si>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</si>
  <si>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</si>
  <si>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</si>
  <si>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</si>
  <si>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</si>
  <si>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</si>
  <si>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</si>
  <si>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</si>
  <si>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</si>
  <si>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</si>
  <si>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</si>
  <si>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</si>
  <si>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</si>
  <si>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</si>
  <si>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</si>
  <si>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</si>
  <si>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</si>
  <si>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</si>
  <si>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</si>
  <si>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</si>
  <si>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</si>
  <si>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</si>
  <si>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</si>
  <si>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</si>
  <si>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</si>
  <si>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</si>
  <si>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</si>
  <si>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</si>
  <si>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</si>
  <si>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</si>
  <si>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</si>
  <si>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</si>
  <si>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</si>
  <si>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</si>
  <si>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</si>
  <si>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</si>
  <si>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</si>
  <si>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</si>
  <si>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</si>
  <si>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</si>
  <si>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</si>
  <si>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</si>
  <si>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</si>
  <si>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</si>
  <si>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</si>
  <si>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</si>
  <si>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</si>
  <si>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</si>
  <si>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</si>
  <si>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</si>
  <si>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</si>
  <si>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</si>
  <si>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</si>
  <si>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</si>
  <si>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</si>
  <si>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</si>
  <si>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</si>
  <si>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</si>
  <si>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</si>
  <si>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</si>
  <si>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</si>
  <si>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</si>
  <si>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</si>
  <si>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</si>
  <si>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</si>
  <si>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</si>
  <si>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</si>
  <si>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</si>
  <si>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</si>
  <si>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</si>
  <si>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</si>
  <si>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</si>
  <si>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</si>
  <si>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</si>
  <si>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</si>
  <si>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</si>
  <si>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</si>
  <si>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</si>
  <si>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</si>
  <si>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</si>
  <si>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</si>
  <si>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</si>
  <si>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</si>
  <si>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</si>
  <si>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</si>
  <si>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</si>
  <si>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</si>
  <si>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</si>
  <si>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</si>
  <si>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</si>
  <si>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</si>
  <si>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</si>
  <si>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</si>
  <si>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</si>
  <si>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</si>
  <si>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</si>
  <si>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</si>
  <si>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</si>
  <si>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</si>
  <si>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</si>
  <si>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</si>
  <si>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</si>
  <si>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</si>
  <si>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</si>
  <si>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</si>
  <si>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</si>
  <si>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</si>
  <si>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</si>
  <si>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</si>
  <si>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</si>
  <si>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</si>
  <si>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</si>
  <si>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</si>
  <si>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</si>
  <si>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</si>
  <si>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</si>
  <si>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</si>
  <si>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</si>
  <si>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</si>
  <si>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</si>
  <si>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</si>
  <si>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</si>
  <si>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</si>
  <si>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</si>
  <si>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</si>
  <si>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</si>
  <si>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</si>
  <si>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</si>
  <si>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</si>
  <si>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</si>
  <si>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</si>
  <si>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</si>
  <si>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</si>
  <si>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</si>
  <si>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</si>
  <si>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</si>
  <si>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</si>
  <si>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</si>
  <si>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</si>
  <si>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</si>
  <si>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</si>
  <si>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</si>
  <si>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</si>
  <si>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</si>
  <si>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</si>
  <si>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</si>
  <si>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</si>
  <si>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</si>
  <si>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</si>
  <si>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</si>
  <si>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</si>
  <si>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</si>
  <si>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</si>
  <si>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</si>
  <si>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</si>
  <si>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</si>
  <si>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</si>
  <si>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</si>
  <si>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</si>
  <si>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</si>
  <si>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</si>
  <si>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</si>
  <si>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</si>
  <si>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</si>
  <si>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</si>
  <si>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</si>
  <si>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</si>
  <si>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</si>
  <si>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</si>
  <si>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</si>
  <si>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</si>
  <si>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</si>
  <si>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</si>
  <si>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</si>
  <si>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</si>
  <si>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</si>
  <si>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</si>
  <si>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</si>
  <si>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</si>
  <si>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</si>
  <si>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</si>
  <si>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</si>
  <si>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</si>
  <si>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</si>
  <si>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</si>
  <si>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</si>
  <si>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</si>
  <si>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</si>
  <si>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</si>
  <si>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</si>
  <si>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</si>
  <si>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</si>
  <si>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</si>
  <si>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</si>
  <si>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</si>
  <si>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</si>
  <si>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</si>
  <si>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</si>
  <si>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</si>
  <si>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</si>
  <si>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</si>
  <si>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</si>
  <si>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</si>
  <si>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</si>
  <si>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</si>
  <si>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</si>
  <si>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</si>
  <si>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</si>
  <si>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</si>
  <si>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</si>
  <si>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</si>
  <si>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</si>
  <si>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</si>
  <si>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</si>
  <si>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</si>
  <si>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</si>
  <si>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</si>
  <si>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</si>
  <si>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</si>
  <si>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</si>
  <si>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</si>
  <si>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</si>
  <si>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</si>
  <si>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</si>
  <si>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</si>
  <si>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</si>
  <si>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</si>
  <si>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</si>
  <si>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</si>
  <si>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</si>
  <si>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</si>
  <si>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</si>
  <si>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</si>
  <si>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</si>
  <si>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</si>
  <si>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</si>
  <si>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</si>
  <si>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</si>
  <si>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</si>
  <si>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</si>
  <si>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</si>
  <si>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</si>
  <si>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</si>
  <si>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</si>
  <si>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</si>
  <si>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</si>
  <si>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</si>
  <si>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</si>
  <si>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</si>
  <si>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</si>
  <si>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</si>
  <si>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</si>
  <si>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</si>
  <si>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</si>
  <si>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</si>
  <si>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</si>
  <si>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</si>
  <si>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</si>
  <si>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</si>
  <si>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</si>
  <si>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</si>
  <si>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</si>
  <si>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</si>
  <si>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</si>
  <si>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</si>
  <si>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</si>
  <si>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</si>
  <si>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</si>
  <si>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</si>
  <si>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</si>
  <si>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</si>
  <si>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</si>
  <si>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</si>
  <si>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</si>
  <si>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</si>
  <si>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</si>
  <si>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</si>
  <si>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</si>
  <si>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</si>
  <si>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</si>
  <si>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</si>
  <si>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</si>
  <si>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</si>
  <si>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</si>
  <si>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</si>
  <si>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</si>
  <si>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</si>
  <si>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</si>
  <si>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</si>
  <si>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</si>
  <si>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</si>
  <si>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</si>
  <si>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</si>
  <si>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</si>
  <si>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</si>
  <si>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</si>
  <si>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</si>
  <si>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</si>
  <si>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</si>
  <si>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</si>
  <si>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</si>
  <si>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</si>
  <si>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</si>
  <si>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</si>
  <si>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</si>
  <si>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</si>
  <si>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</si>
  <si>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</si>
  <si>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</si>
  <si>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</si>
  <si>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</si>
  <si>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</si>
  <si>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</si>
  <si>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</si>
  <si>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</si>
  <si>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</si>
  <si>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</si>
  <si>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</si>
  <si>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</si>
  <si>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</si>
  <si>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</si>
  <si>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</si>
  <si>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</si>
  <si>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</si>
  <si>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</si>
  <si>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</si>
  <si>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</si>
  <si>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</si>
  <si>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</si>
  <si>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</si>
  <si>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</si>
  <si>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</si>
  <si>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</si>
  <si>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</si>
  <si>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</si>
  <si>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</si>
  <si>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</si>
  <si>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</si>
  <si>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</si>
  <si>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</si>
  <si>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</si>
  <si>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</si>
  <si>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</si>
  <si>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</si>
  <si>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</si>
  <si>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</si>
  <si>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</si>
  <si>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</si>
  <si>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</si>
  <si>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</si>
  <si>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</si>
  <si>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</si>
  <si>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</si>
  <si>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</si>
  <si>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</si>
  <si>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</si>
  <si>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</si>
  <si>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</si>
  <si>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</si>
  <si>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</si>
  <si>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</si>
  <si>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</si>
  <si>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</si>
  <si>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</si>
  <si>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</si>
  <si>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</si>
  <si>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</si>
  <si>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</si>
  <si>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</si>
  <si>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</si>
  <si>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</si>
  <si>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</si>
  <si>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</si>
  <si>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</si>
  <si>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</si>
  <si>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</si>
  <si>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</si>
  <si>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</si>
  <si>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</si>
  <si>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</si>
  <si>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</si>
  <si>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</si>
  <si>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</si>
  <si>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</si>
  <si>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</si>
  <si>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</si>
  <si>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</si>
  <si>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</si>
  <si>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</si>
  <si>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</si>
  <si>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</si>
  <si>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</si>
  <si>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</si>
  <si>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</si>
  <si>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</si>
  <si>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</si>
  <si>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</si>
  <si>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</si>
  <si>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</si>
  <si>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</si>
  <si>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</si>
  <si>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</si>
  <si>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</si>
  <si>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</si>
  <si>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</si>
  <si>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</si>
  <si>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</si>
  <si>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</si>
  <si>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</si>
  <si>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</si>
  <si>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</si>
  <si>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</si>
  <si>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</si>
  <si>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</si>
  <si>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</si>
  <si>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</si>
  <si>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</si>
  <si>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</si>
  <si>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</si>
  <si>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</si>
  <si>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</si>
  <si>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</si>
  <si>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</si>
  <si>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</si>
  <si>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</si>
  <si>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</si>
  <si>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</si>
  <si>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</si>
  <si>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</si>
  <si>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</si>
  <si>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</si>
  <si>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</si>
  <si>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</si>
  <si>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</si>
  <si>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</si>
  <si>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</si>
  <si>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</si>
  <si>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</si>
  <si>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</si>
  <si>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</si>
  <si>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</si>
  <si>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</si>
  <si>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</si>
  <si>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</si>
  <si>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</si>
  <si>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</si>
  <si>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</si>
  <si>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</si>
  <si>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</si>
  <si>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</si>
  <si>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</si>
  <si>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</si>
  <si>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</si>
  <si>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</si>
  <si>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</si>
  <si>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</si>
  <si>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</si>
  <si>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</si>
  <si>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</si>
  <si>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</si>
  <si>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</si>
  <si>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</si>
  <si>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</si>
  <si>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</si>
  <si>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</si>
  <si>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</si>
  <si>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</si>
  <si>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</si>
  <si>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</si>
  <si>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</si>
  <si>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</si>
  <si>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</si>
  <si>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</si>
  <si>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</si>
  <si>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</si>
  <si>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</si>
  <si>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</si>
  <si>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</si>
  <si>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</si>
  <si>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</si>
  <si>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</si>
  <si>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</si>
  <si>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</si>
  <si>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</si>
  <si>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</si>
  <si>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</si>
  <si>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</si>
  <si>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</si>
  <si>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</si>
  <si>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</si>
  <si>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</si>
  <si>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</si>
  <si>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</si>
  <si>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</si>
  <si>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</si>
  <si>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</si>
  <si>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</si>
  <si>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</si>
  <si>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</si>
  <si>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</si>
  <si>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</si>
  <si>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</si>
  <si>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</si>
  <si>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</si>
  <si>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</si>
  <si>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</si>
  <si>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</si>
  <si>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</si>
  <si>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</si>
  <si>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</si>
  <si>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</si>
  <si>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</si>
  <si>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</si>
  <si>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</si>
  <si>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</si>
  <si>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</si>
  <si>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</si>
  <si>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</si>
  <si>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</si>
  <si>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</si>
  <si>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</si>
  <si>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</si>
  <si>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</si>
  <si>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</si>
  <si>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</si>
  <si>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</si>
  <si>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</si>
  <si>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</si>
  <si>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</si>
  <si>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</si>
  <si>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</si>
  <si>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</si>
  <si>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</si>
  <si>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</si>
  <si>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</si>
  <si>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</si>
  <si>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</si>
  <si>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</si>
  <si>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</si>
  <si>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</si>
  <si>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</si>
  <si>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</si>
  <si>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</si>
  <si>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</si>
  <si>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</si>
  <si>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</si>
  <si>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</si>
  <si>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</si>
  <si>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</si>
  <si>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</si>
  <si>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</si>
  <si>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</si>
  <si>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</si>
  <si>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</si>
  <si>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</si>
  <si>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</si>
  <si>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</si>
  <si>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</si>
  <si>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</si>
  <si>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</si>
  <si>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</si>
  <si>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</si>
  <si>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</si>
  <si>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</si>
  <si>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</si>
  <si>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</si>
  <si>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</si>
  <si>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</si>
  <si>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</si>
  <si>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</si>
  <si>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</si>
  <si>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</si>
  <si>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</si>
  <si>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</si>
  <si>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</si>
  <si>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</si>
  <si>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</si>
  <si>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</si>
  <si>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</si>
  <si>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</si>
  <si>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</si>
  <si>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</si>
  <si>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</si>
  <si>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</si>
  <si>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</si>
  <si>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</si>
  <si>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</si>
  <si>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</si>
  <si>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</si>
  <si>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</si>
  <si>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</si>
  <si>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</si>
  <si>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</si>
  <si>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</si>
  <si>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</si>
  <si>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</si>
  <si>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</si>
  <si>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</si>
  <si>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</si>
  <si>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</si>
  <si>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</si>
  <si>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</si>
  <si>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</si>
  <si>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</si>
  <si>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</si>
  <si>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</si>
  <si>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</si>
  <si>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</si>
  <si>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</si>
  <si>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</si>
  <si>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</si>
  <si>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</si>
  <si>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</si>
  <si>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</si>
  <si>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</si>
  <si>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</si>
  <si>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</si>
  <si>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</si>
  <si>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</si>
  <si>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</si>
  <si>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</si>
  <si>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</si>
  <si>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</si>
  <si>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</si>
  <si>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</si>
  <si>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</si>
  <si>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</si>
  <si>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</si>
  <si>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</si>
  <si>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</si>
  <si>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</si>
  <si>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</si>
  <si>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</si>
  <si>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</si>
  <si>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</si>
  <si>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</si>
  <si>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</si>
  <si>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</si>
  <si>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</si>
  <si>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</si>
  <si>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</si>
  <si>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</si>
  <si>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</si>
  <si>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</si>
  <si>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</si>
  <si>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</si>
  <si>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</si>
  <si>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</si>
  <si>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</si>
  <si>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</si>
  <si>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</si>
  <si>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</si>
  <si>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</si>
  <si>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</si>
  <si>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</si>
  <si>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</si>
  <si>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</si>
  <si>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</si>
  <si>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</si>
  <si>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</si>
  <si>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</si>
  <si>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</si>
  <si>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</si>
  <si>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</si>
  <si>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</si>
  <si>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</si>
  <si>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</si>
  <si>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</si>
  <si>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</si>
  <si>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</si>
  <si>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</si>
  <si>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</si>
  <si>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</si>
  <si>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</si>
  <si>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</si>
  <si>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</si>
  <si>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</si>
  <si>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</si>
  <si>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</si>
  <si>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</si>
  <si>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</si>
  <si>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</si>
  <si>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</si>
  <si>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</si>
  <si>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</si>
  <si>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</si>
  <si>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</si>
  <si>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</si>
  <si>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</si>
  <si>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</si>
  <si>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</si>
  <si>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</si>
  <si>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</si>
  <si>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</si>
  <si>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</si>
  <si>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</si>
  <si>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</si>
  <si>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</si>
  <si>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</si>
  <si>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</si>
  <si>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</si>
  <si>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</si>
  <si>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</si>
  <si>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</si>
  <si>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</si>
  <si>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</si>
  <si>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</si>
  <si>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</si>
  <si>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</si>
  <si>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</si>
  <si>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</si>
  <si>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</si>
  <si>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</si>
  <si>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</si>
  <si>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</si>
  <si>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</si>
  <si>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</si>
  <si>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</si>
  <si>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</si>
  <si>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</si>
  <si>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</si>
  <si>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</si>
  <si>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</si>
  <si>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</si>
  <si>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</si>
  <si>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</si>
  <si>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</si>
  <si>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</si>
  <si>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</si>
  <si>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</si>
  <si>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</si>
  <si>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</si>
  <si>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</si>
  <si>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</si>
  <si>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</si>
  <si>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</si>
  <si>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</si>
  <si>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</si>
  <si>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</si>
  <si>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</si>
  <si>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</si>
  <si>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</si>
  <si>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</si>
  <si>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</si>
  <si>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</si>
  <si>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</si>
  <si>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</si>
  <si>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</si>
  <si>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</si>
  <si>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</si>
  <si>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</si>
  <si>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</si>
  <si>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</si>
  <si>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</si>
  <si>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</si>
  <si>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</si>
  <si>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</si>
  <si>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</si>
  <si>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</si>
  <si>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</si>
  <si>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</si>
  <si>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</si>
  <si>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</si>
  <si>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</si>
  <si>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</si>
  <si>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</si>
  <si>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</si>
  <si>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</si>
  <si>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</si>
  <si>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</si>
  <si>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</si>
  <si>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</si>
  <si>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</si>
  <si>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</si>
  <si>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</si>
  <si>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</si>
  <si>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</si>
  <si>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</si>
  <si>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</si>
  <si>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</si>
  <si>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</si>
  <si>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</si>
  <si>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</si>
  <si>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</si>
  <si>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</si>
  <si>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</si>
  <si>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</si>
  <si>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</si>
  <si>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</si>
  <si>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</si>
  <si>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</si>
  <si>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</si>
  <si>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</si>
  <si>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</si>
  <si>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</si>
  <si>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</si>
  <si>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</si>
  <si>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</si>
  <si>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</si>
  <si>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</si>
  <si>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</si>
  <si>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</si>
  <si>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</si>
  <si>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</si>
  <si>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</si>
  <si>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</si>
  <si>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</si>
  <si>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</si>
  <si>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</si>
  <si>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</si>
  <si>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</si>
  <si>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</si>
  <si>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</si>
  <si>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</si>
  <si>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</si>
  <si>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</si>
  <si>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</si>
  <si>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</si>
  <si>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</si>
  <si>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</si>
  <si>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</si>
  <si>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</si>
  <si>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</si>
  <si>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</si>
  <si>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</si>
  <si>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</si>
  <si>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</si>
  <si>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</si>
  <si>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</si>
  <si>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</si>
  <si>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</si>
  <si>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</si>
  <si>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</si>
  <si>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</si>
  <si>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</si>
  <si>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</si>
  <si>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</si>
  <si>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</si>
  <si>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</si>
  <si>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</si>
  <si>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</si>
  <si>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</si>
  <si>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</si>
  <si>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</si>
  <si>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</si>
  <si>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</si>
  <si>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</si>
  <si>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</si>
  <si>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</si>
  <si>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</si>
  <si>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</si>
  <si>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</si>
  <si>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</si>
  <si>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</si>
  <si>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</si>
  <si>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</si>
  <si>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</si>
  <si>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</si>
  <si>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</si>
  <si>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</si>
  <si>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</si>
  <si>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</si>
  <si>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</si>
  <si>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</si>
  <si>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</si>
  <si>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</si>
  <si>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</si>
  <si>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</si>
  <si>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</si>
  <si>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</si>
  <si>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</si>
  <si>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</si>
  <si>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</si>
  <si>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</si>
  <si>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</si>
  <si>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</si>
  <si>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</si>
  <si>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</si>
  <si>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</si>
  <si>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</si>
  <si>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</si>
  <si>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</si>
  <si>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</si>
  <si>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</si>
  <si>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</si>
  <si>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</si>
  <si>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</si>
  <si>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</si>
  <si>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</si>
  <si>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</si>
  <si>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</si>
  <si>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</si>
  <si>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</si>
  <si>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</si>
  <si>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</si>
  <si>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</si>
  <si>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</si>
  <si>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</si>
  <si>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</si>
  <si>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</si>
  <si>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</si>
  <si>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</si>
  <si>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</si>
  <si>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</si>
  <si>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</si>
  <si>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</si>
  <si>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</si>
  <si>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</si>
  <si>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</si>
  <si>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</si>
  <si>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</si>
  <si>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</si>
  <si>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</si>
  <si>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</si>
  <si>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</si>
  <si>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</si>
  <si>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</si>
  <si>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</si>
  <si>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</si>
  <si>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</si>
  <si>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</si>
  <si>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</si>
  <si>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</si>
  <si>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</si>
  <si>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</si>
  <si>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</si>
  <si>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</si>
  <si>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</si>
  <si>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</si>
  <si>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</si>
  <si>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</si>
  <si>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</si>
  <si>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</si>
  <si>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</si>
  <si>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</si>
  <si>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</si>
  <si>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</si>
  <si>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</si>
  <si>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</si>
  <si>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</si>
  <si>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</si>
  <si>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</si>
  <si>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</si>
  <si>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</si>
  <si>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</si>
  <si>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</si>
  <si>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</si>
  <si>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</si>
  <si>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</si>
  <si>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</si>
  <si>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</si>
  <si>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</si>
  <si>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</si>
  <si>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</si>
  <si>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</si>
  <si>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</si>
  <si>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</si>
  <si>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</si>
  <si>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</si>
  <si>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</si>
  <si>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</si>
  <si>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</si>
  <si>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</si>
  <si>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</si>
  <si>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</si>
  <si>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</si>
  <si>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</si>
  <si>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</si>
  <si>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</si>
  <si>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</si>
  <si>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</si>
  <si>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</si>
  <si>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</si>
  <si>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</si>
  <si>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</si>
  <si>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</si>
  <si>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</si>
  <si>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</si>
  <si>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</si>
  <si>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</si>
  <si>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</si>
  <si>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</si>
  <si>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</si>
  <si>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</si>
  <si>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</si>
  <si>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</si>
  <si>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</si>
  <si>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</si>
  <si>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</si>
  <si>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</si>
  <si>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</si>
  <si>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</si>
  <si>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</si>
  <si>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</si>
  <si>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</si>
  <si>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</si>
  <si>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</si>
  <si>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</si>
  <si>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</si>
  <si>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</si>
  <si>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</si>
  <si>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</si>
  <si>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</si>
  <si>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</si>
  <si>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</si>
  <si>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</si>
  <si>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</si>
  <si>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</si>
  <si>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</si>
  <si>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</si>
  <si>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</si>
  <si>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</si>
  <si>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</si>
  <si>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</si>
  <si>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</si>
  <si>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</si>
  <si>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</si>
  <si>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</si>
  <si>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</si>
  <si>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</si>
  <si>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</si>
  <si>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</si>
  <si>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</si>
  <si>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</si>
  <si>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</si>
  <si>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</si>
  <si>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</si>
  <si>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</si>
  <si>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</si>
  <si>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</si>
  <si>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</si>
  <si>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</si>
  <si>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</si>
  <si>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</si>
  <si>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</si>
  <si>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</si>
  <si>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</si>
  <si>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</si>
  <si>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</si>
  <si>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</si>
  <si>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</si>
  <si>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</si>
  <si>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</si>
  <si>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</si>
  <si>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</si>
  <si>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</si>
  <si>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</si>
  <si>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</si>
  <si>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</si>
  <si>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</si>
  <si>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</si>
  <si>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</si>
  <si>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</si>
  <si>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</si>
  <si>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</si>
  <si>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</si>
  <si>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</si>
  <si>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</si>
  <si>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</si>
  <si>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</si>
  <si>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</si>
  <si>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</si>
  <si>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</si>
  <si>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</si>
  <si>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</si>
  <si>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</si>
  <si>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</si>
  <si>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</si>
  <si>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</si>
  <si>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</si>
  <si>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</si>
  <si>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</si>
  <si>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</si>
  <si>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</si>
  <si>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</si>
  <si>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</si>
  <si>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</si>
  <si>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</si>
  <si>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</si>
  <si>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</si>
  <si>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</si>
  <si>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</si>
  <si>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</si>
  <si>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</si>
  <si>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</si>
  <si>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</si>
  <si>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</si>
  <si>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</si>
  <si>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</si>
  <si>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</si>
  <si>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</si>
  <si>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</si>
  <si>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</si>
  <si>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</si>
  <si>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</si>
  <si>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</si>
  <si>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</si>
  <si>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</si>
  <si>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</si>
  <si>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</si>
  <si>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</si>
  <si>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</si>
  <si>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</si>
  <si>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</si>
  <si>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</si>
  <si>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</si>
  <si>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</si>
  <si>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</si>
  <si>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</si>
  <si>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</si>
  <si>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</si>
  <si>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</si>
  <si>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</si>
  <si>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</si>
  <si>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</si>
  <si>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</si>
  <si>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</si>
  <si>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</si>
  <si>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</si>
  <si>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</si>
  <si>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</si>
  <si>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</si>
  <si>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</si>
  <si>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</si>
  <si>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</si>
  <si>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</si>
  <si>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</si>
  <si>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</si>
  <si>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</si>
  <si>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</si>
  <si>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</si>
  <si>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</si>
  <si>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</si>
  <si>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</si>
  <si>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</si>
  <si>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</si>
  <si>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</si>
  <si>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</si>
  <si>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</si>
  <si>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</si>
  <si>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</si>
  <si>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</si>
  <si>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</si>
  <si>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</si>
  <si>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</si>
  <si>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</si>
  <si>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</si>
  <si>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</si>
  <si>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</si>
  <si>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</si>
  <si>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</si>
  <si>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</si>
  <si>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</si>
  <si>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</si>
  <si>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</si>
  <si>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</si>
  <si>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</si>
  <si>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</si>
  <si>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</si>
  <si>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</si>
  <si>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</si>
  <si>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</si>
  <si>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</si>
  <si>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</si>
  <si>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</si>
  <si>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</si>
  <si>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</si>
  <si>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</si>
  <si>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</si>
  <si>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</si>
  <si>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</si>
  <si>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</si>
  <si>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</si>
  <si>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</si>
  <si>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</si>
  <si>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</si>
  <si>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</si>
  <si>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</si>
  <si>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</si>
  <si>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</si>
  <si>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</si>
  <si>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</si>
  <si>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</si>
  <si>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</si>
  <si>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</si>
  <si>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</si>
  <si>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</si>
  <si>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</si>
  <si>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</si>
  <si>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</si>
  <si>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</si>
  <si>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</si>
  <si>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</si>
  <si>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</si>
  <si>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</si>
  <si>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</si>
  <si>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</si>
  <si>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</si>
  <si>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</si>
  <si>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</si>
  <si>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</si>
  <si>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</si>
  <si>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</si>
  <si>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</si>
  <si>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</si>
  <si>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</si>
  <si>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</si>
  <si>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</si>
  <si>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</si>
  <si>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</si>
  <si>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</si>
  <si>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</si>
  <si>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</si>
  <si>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</si>
  <si>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</si>
  <si>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</si>
  <si>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</si>
  <si>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</si>
  <si>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</si>
  <si>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</si>
  <si>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</si>
  <si>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</si>
  <si>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</si>
  <si>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</si>
  <si>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</si>
  <si>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</si>
  <si>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</si>
  <si>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</si>
  <si>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</si>
  <si>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</si>
  <si>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</si>
  <si>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</si>
  <si>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</si>
  <si>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</si>
  <si>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</si>
  <si>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</si>
  <si>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</si>
  <si>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</si>
  <si>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</si>
  <si>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</si>
  <si>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</si>
  <si>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</si>
  <si>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</si>
  <si>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</si>
  <si>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</si>
  <si>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</si>
  <si>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</si>
  <si>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</si>
  <si>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</si>
  <si>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</si>
  <si>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</si>
  <si>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</si>
  <si>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</si>
  <si>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</si>
  <si>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</si>
  <si>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</si>
  <si>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</si>
  <si>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</si>
  <si>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</si>
  <si>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</si>
  <si>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</si>
  <si>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</si>
  <si>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</si>
  <si>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</si>
  <si>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</si>
  <si>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</si>
  <si>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</si>
  <si>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</si>
  <si>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</si>
  <si>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</si>
  <si>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</si>
  <si>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</si>
  <si>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</si>
  <si>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</si>
  <si>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</si>
  <si>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</si>
  <si>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</si>
  <si>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</si>
  <si>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</si>
  <si>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</si>
  <si>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</si>
  <si>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</si>
  <si>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</si>
  <si>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</si>
  <si>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</si>
  <si>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</si>
  <si>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</si>
  <si>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</si>
  <si>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</si>
  <si>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</si>
  <si>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</si>
  <si>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</si>
  <si>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</si>
  <si>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</si>
  <si>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</si>
  <si>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</si>
  <si>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</si>
  <si>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</si>
  <si>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</si>
  <si>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</si>
  <si>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</si>
  <si>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</si>
  <si>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</si>
  <si>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</si>
  <si>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</si>
  <si>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</si>
  <si>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</si>
  <si>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</si>
  <si>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</si>
  <si>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</si>
  <si>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</si>
  <si>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</si>
  <si>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</si>
  <si>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</si>
  <si>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</si>
  <si>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</si>
  <si>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</si>
  <si>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</si>
  <si>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</si>
  <si>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</si>
  <si>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</si>
  <si>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</si>
  <si>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</si>
  <si>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</si>
  <si>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</si>
  <si>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</si>
  <si>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</si>
  <si>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</si>
  <si>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</si>
  <si>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</si>
  <si>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</si>
  <si>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</si>
  <si>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</si>
  <si>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</si>
  <si>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</si>
  <si>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</si>
  <si>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</si>
  <si>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</si>
  <si>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</si>
  <si>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</si>
  <si>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</si>
  <si>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</si>
  <si>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</si>
  <si>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</si>
  <si>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</si>
  <si>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</si>
  <si>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</si>
  <si>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</si>
  <si>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</si>
  <si>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</si>
  <si>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</si>
  <si>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</si>
  <si>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</si>
  <si>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</si>
  <si>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</si>
  <si>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</si>
  <si>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</si>
  <si>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</si>
  <si>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</si>
  <si>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</si>
  <si>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</si>
  <si>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</si>
  <si>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</si>
  <si>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</si>
  <si>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</si>
  <si>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</si>
  <si>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</si>
  <si>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</si>
  <si>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</si>
  <si>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</si>
  <si>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</si>
  <si>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</si>
  <si>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</si>
  <si>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</si>
  <si>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</si>
  <si>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</si>
  <si>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</si>
  <si>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</si>
  <si>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</si>
  <si>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</si>
  <si>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</si>
  <si>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</si>
  <si>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</si>
  <si>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</si>
  <si>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</si>
  <si>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</si>
  <si>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</si>
  <si>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</si>
  <si>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</si>
  <si>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</si>
  <si>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</si>
  <si>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</si>
  <si>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</si>
  <si>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</si>
  <si>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</si>
  <si>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</si>
  <si>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</si>
  <si>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</si>
  <si>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</si>
  <si>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</si>
  <si>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</si>
  <si>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</si>
  <si>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</si>
  <si>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</si>
  <si>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</si>
  <si>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</si>
  <si>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</si>
  <si>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</si>
  <si>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</si>
  <si>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</si>
  <si>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</si>
  <si>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</si>
  <si>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</si>
  <si>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</si>
  <si>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</si>
  <si>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</si>
  <si>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</si>
  <si>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</si>
  <si>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</si>
  <si>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</si>
  <si>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</si>
  <si>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</si>
  <si>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</si>
  <si>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</si>
  <si>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</si>
  <si>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</si>
  <si>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</si>
  <si>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</si>
  <si>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</si>
  <si>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</si>
  <si>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</si>
  <si>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</si>
  <si>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</si>
  <si>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</si>
  <si>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</si>
  <si>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</si>
  <si>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</si>
  <si>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</si>
  <si>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</si>
  <si>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</si>
  <si>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</si>
  <si>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</si>
  <si>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</si>
  <si>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</si>
  <si>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</si>
  <si>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</si>
  <si>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</si>
  <si>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</si>
  <si>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</si>
  <si>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</si>
  <si>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</si>
  <si>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</si>
  <si>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</si>
  <si>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</si>
  <si>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</si>
  <si>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</si>
  <si>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</si>
  <si>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</si>
  <si>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</si>
  <si>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</si>
  <si>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</si>
  <si>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</si>
  <si>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</si>
  <si>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</si>
  <si>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</si>
  <si>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</si>
  <si>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</si>
  <si>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</si>
  <si>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</si>
  <si>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</si>
  <si>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</si>
  <si>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</si>
  <si>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</si>
  <si>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</si>
  <si>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</si>
  <si>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</si>
  <si>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</si>
  <si>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</si>
  <si>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</si>
  <si>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</si>
  <si>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</si>
  <si>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</si>
  <si>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</si>
  <si>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</si>
  <si>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</si>
  <si>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</si>
  <si>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</si>
  <si>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</si>
  <si>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</si>
  <si>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</si>
  <si>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</si>
  <si>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</si>
  <si>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</si>
  <si>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</si>
  <si>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</si>
  <si>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</si>
  <si>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</si>
  <si>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</si>
  <si>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</si>
  <si>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</si>
  <si>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</si>
  <si>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</si>
  <si>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</si>
  <si>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</si>
  <si>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</si>
  <si>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</si>
  <si>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</si>
  <si>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</si>
  <si>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</si>
  <si>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</si>
  <si>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</si>
  <si>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</si>
  <si>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</si>
  <si>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</si>
  <si>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</si>
  <si>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</si>
  <si>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</si>
  <si>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</si>
  <si>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</si>
  <si>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</si>
  <si>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</si>
  <si>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</si>
  <si>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</si>
  <si>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</si>
  <si>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</si>
  <si>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</si>
  <si>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</si>
  <si>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</si>
  <si>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</si>
  <si>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</si>
  <si>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</si>
  <si>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</si>
  <si>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</si>
  <si>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</si>
  <si>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</si>
  <si>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</si>
  <si>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</si>
  <si>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</si>
  <si>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</si>
  <si>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</si>
  <si>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</si>
  <si>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</si>
  <si>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</si>
  <si>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</si>
  <si>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</si>
  <si>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</si>
  <si>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</si>
  <si>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</si>
  <si>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</si>
  <si>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</si>
  <si>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</si>
  <si>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</si>
  <si>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</si>
  <si>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</si>
  <si>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</si>
  <si>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</si>
  <si>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</si>
  <si>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</si>
  <si>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</si>
  <si>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</si>
  <si>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</si>
  <si>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</si>
  <si>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</si>
  <si>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</si>
  <si>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</si>
  <si>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</si>
  <si>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</si>
  <si>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</si>
  <si>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</si>
  <si>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</si>
  <si>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</si>
  <si>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</si>
  <si>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</si>
  <si>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</si>
  <si>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</si>
  <si>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</si>
  <si>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</si>
  <si>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</si>
  <si>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</si>
  <si>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</si>
  <si>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</si>
  <si>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</si>
  <si>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</si>
  <si>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</si>
  <si>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</si>
  <si>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</si>
  <si>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</si>
  <si>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</si>
  <si>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</si>
  <si>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</si>
  <si>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</si>
  <si>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</si>
  <si>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</si>
  <si>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</si>
  <si>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</si>
  <si>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</si>
  <si>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</si>
  <si>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</si>
  <si>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</si>
  <si>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</si>
  <si>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</si>
  <si>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</si>
  <si>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</si>
  <si>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</si>
  <si>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</si>
  <si>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</si>
  <si>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</si>
  <si>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</si>
  <si>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</si>
  <si>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</si>
  <si>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</si>
  <si>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</si>
  <si>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</si>
  <si>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</si>
  <si>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</si>
  <si>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</si>
  <si>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</si>
  <si>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</si>
  <si>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</si>
  <si>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</si>
  <si>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</si>
  <si>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</si>
  <si>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</si>
  <si>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</si>
  <si>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</si>
  <si>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</si>
  <si>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</si>
  <si>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</si>
  <si>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</si>
  <si>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</si>
  <si>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</si>
  <si>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</si>
  <si>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</si>
  <si>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</si>
  <si>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</si>
  <si>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</si>
  <si>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</si>
  <si>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</si>
  <si>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</si>
  <si>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</si>
  <si>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</si>
  <si>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</si>
  <si>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</si>
  <si>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</si>
  <si>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</si>
  <si>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</si>
  <si>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</si>
  <si>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</si>
  <si>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</si>
  <si>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</si>
  <si>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</si>
  <si>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</si>
  <si>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</si>
  <si>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</si>
  <si>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</si>
  <si>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</si>
  <si>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</si>
  <si>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</si>
  <si>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</si>
  <si>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</si>
  <si>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</si>
  <si>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</si>
  <si>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</si>
  <si>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</si>
  <si>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</si>
  <si>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</si>
  <si>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</si>
  <si>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</si>
  <si>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</si>
  <si>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</si>
  <si>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</si>
  <si>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</si>
  <si>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</si>
  <si>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</si>
  <si>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</si>
  <si>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</si>
  <si>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</si>
  <si>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</si>
  <si>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</si>
  <si>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</si>
  <si>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</si>
  <si>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</si>
  <si>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</si>
  <si>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</si>
  <si>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</si>
  <si>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</si>
  <si>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</si>
  <si>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</si>
  <si>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</si>
  <si>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</si>
  <si>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</si>
  <si>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</si>
  <si>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</si>
  <si>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</si>
  <si>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</si>
  <si>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</si>
  <si>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</si>
  <si>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</si>
  <si>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</si>
  <si>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</si>
  <si>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</si>
  <si>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</si>
  <si>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</si>
  <si>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</si>
  <si>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</si>
  <si>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</si>
  <si>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</si>
  <si>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</si>
  <si>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</si>
  <si>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</si>
  <si>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</si>
  <si>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</si>
  <si>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</si>
  <si>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</si>
  <si>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</si>
  <si>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</si>
  <si>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</si>
  <si>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</si>
  <si>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</si>
  <si>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</si>
  <si>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</si>
  <si>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</si>
  <si>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</si>
  <si>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</si>
  <si>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</si>
  <si>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</si>
  <si>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</si>
  <si>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</si>
  <si>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</si>
  <si>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</si>
  <si>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</si>
  <si>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</si>
  <si>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</si>
  <si>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</si>
  <si>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</si>
  <si>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</si>
  <si>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</si>
  <si>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</si>
  <si>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</si>
  <si>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</si>
  <si>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</si>
  <si>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</si>
  <si>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</si>
  <si>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</si>
  <si>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</si>
  <si>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</si>
  <si>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</si>
  <si>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</si>
  <si>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</si>
  <si>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</si>
  <si>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</si>
  <si>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</si>
  <si>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</si>
  <si>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</si>
  <si>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</si>
  <si>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</si>
  <si>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</si>
  <si>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</si>
  <si>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</si>
  <si>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</si>
  <si>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</si>
  <si>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</si>
  <si>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</si>
  <si>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</si>
  <si>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</si>
  <si>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</si>
  <si>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</si>
  <si>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</si>
  <si>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</si>
  <si>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</si>
  <si>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</si>
  <si>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</si>
  <si>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</si>
  <si>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</si>
  <si>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</si>
  <si>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</si>
  <si>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</si>
  <si>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</si>
  <si>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</si>
  <si>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</si>
  <si>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</si>
  <si>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</si>
  <si>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</si>
  <si>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</si>
  <si>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</si>
  <si>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</si>
  <si>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</si>
  <si>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</si>
  <si>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</si>
  <si>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</si>
  <si>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</si>
  <si>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</si>
  <si>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</si>
  <si>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</si>
  <si>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</si>
  <si>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</si>
  <si>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</si>
  <si>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</si>
  <si>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</si>
  <si>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</si>
  <si>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</si>
  <si>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</si>
  <si>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</si>
  <si>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</si>
  <si>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</si>
  <si>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</si>
  <si>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</si>
  <si>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</si>
  <si>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</si>
  <si>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</si>
  <si>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</si>
  <si>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</si>
  <si>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</si>
  <si>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</si>
  <si>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</si>
  <si>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</si>
  <si>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</si>
  <si>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</si>
  <si>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</si>
  <si>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</si>
  <si>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</si>
  <si>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</si>
  <si>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</si>
  <si>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</si>
  <si>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</si>
  <si>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</si>
  <si>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</si>
  <si>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</si>
  <si>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</si>
  <si>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</si>
  <si>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</si>
  <si>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</si>
  <si>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</si>
  <si>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</si>
  <si>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</si>
  <si>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</si>
  <si>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</si>
  <si>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</si>
  <si>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</si>
  <si>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</si>
  <si>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</si>
  <si>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</si>
  <si>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</si>
  <si>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</si>
  <si>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</si>
  <si>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</si>
  <si>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</si>
  <si>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</si>
  <si>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</si>
  <si>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</si>
  <si>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</si>
  <si>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</si>
  <si>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</si>
  <si>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</si>
  <si>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</si>
  <si>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</si>
  <si>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</si>
  <si>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</si>
  <si>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</si>
  <si>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</si>
  <si>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</si>
  <si>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</si>
  <si>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</si>
  <si>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</si>
  <si>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</si>
  <si>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</si>
  <si>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</si>
  <si>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</si>
  <si>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</si>
  <si>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</si>
  <si>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</si>
  <si>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</si>
  <si>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</si>
  <si>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</si>
  <si>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</si>
  <si>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</si>
  <si>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</si>
  <si>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</si>
  <si>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</si>
  <si>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</si>
  <si>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</si>
  <si>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</si>
  <si>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</si>
  <si>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</si>
  <si>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</si>
  <si>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</si>
  <si>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</si>
  <si>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</si>
  <si>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</si>
  <si>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</si>
  <si>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</si>
  <si>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</si>
  <si>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</si>
  <si>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</si>
  <si>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</si>
  <si>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</si>
  <si>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</si>
  <si>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</si>
  <si>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</si>
  <si>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</si>
  <si>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</si>
  <si>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</si>
  <si>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</si>
  <si>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</si>
  <si>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</si>
  <si>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</si>
  <si>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</si>
  <si>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</si>
  <si>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</si>
  <si>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</si>
  <si>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</si>
  <si>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</si>
  <si>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</si>
  <si>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</si>
  <si>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</si>
  <si>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</si>
  <si>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</si>
  <si>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</si>
  <si>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</si>
  <si>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</si>
  <si>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</si>
  <si>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</si>
  <si>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</si>
  <si>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</si>
  <si>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</si>
  <si>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</si>
  <si>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</si>
  <si>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</si>
  <si>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</si>
  <si>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</si>
  <si>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</si>
  <si>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</si>
  <si>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</si>
  <si>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</si>
  <si>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</si>
  <si>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</si>
  <si>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</si>
  <si>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</si>
  <si>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</si>
  <si>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</si>
  <si>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</si>
  <si>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</si>
  <si>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</si>
  <si>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</si>
  <si>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</si>
  <si>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</si>
  <si>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</si>
  <si>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</si>
  <si>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</si>
  <si>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</si>
  <si>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</si>
  <si>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</si>
  <si>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</si>
  <si>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</si>
  <si>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</si>
  <si>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</si>
  <si>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</si>
  <si>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</si>
  <si>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</si>
  <si>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</si>
  <si>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</si>
  <si>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</si>
  <si>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</si>
  <si>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10 mins</t>
  </si>
  <si>
    <t>PCM-20251201-00000796</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</si>
  <si>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</si>
  <si>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</si>
  <si>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</si>
  <si>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</si>
  <si>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</si>
  <si>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</si>
  <si>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</si>
  <si>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</si>
  <si>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</si>
  <si>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PCM-20251201-00000852</t>
  </si>
  <si>
    <t xml:space="preserve">Scattered sites HAJ2905 &amp; HAJ0095 / EM team need 25 min for HAJ2905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</si>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</sst>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329.60732986110816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1.37766203697538E-2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45992.555755787034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45992.555755787034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45992.555755787034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45992.555755787034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45992.555755671296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45992.555755671296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45992.555755671296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45992.555755671296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45992.555755671296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45992.555755671296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45992.555755671296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45992.555755671296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45992.555755671296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45992.555755671296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45992.555755671296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45992.555755671296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45992.555755671296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45992.555755671296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45992.555755671296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45992.555755671296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45992.555755671296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45992.555755671296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45992.555755671296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45992.555755671296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45992.555755671296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45992.555755671296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45992.555755671296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45992.555755671296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45992.555755671296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45992.555755671296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45992.555755671296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45992.555755671296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45992.555755671296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45992.555755671296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45992.555755671296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45992.555755671296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45992.555755671296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45992.555755671296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45992.555755671296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45992.555755671296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45992.555755671296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45992.555755671296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45992.555755671296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45992.555755671296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45992.555755671296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45992.555755671296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45992.555755671296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45992.555755671296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45992.555755671296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45992.555755671296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45992.555755671296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45992.555755671296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45992.555755671296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45992.555755671296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45992.555755671296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45992.555755671296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45992.555755671296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45992.555755671296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45992.555755671296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45992.555755671296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45992.555755671296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45992.555755671296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45992.555755671296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45992.555755671296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45992.555755671296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45992.555755671296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45992.555755671296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45992.555755671296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45992.555755671296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45992.555755671296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45992.555755671296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45992.555755671296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45992.555755671296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45992.555755671296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45992.555755671296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45992.555755671296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45992.555755671296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45992.555755671296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45992.555755671296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45992.555755671296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45992.555755671296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45992.555755671296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45992.555755671296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45992.555755671296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45992.555755671296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45992.555755671296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45992.555755671296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45992.555755671296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45992.555755671296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45992.555755671296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45992.555755671296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45992.555755671296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45992.555755671296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45992.555755671296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45992.555755671296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45992.555755671296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45992.555755671296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45992.555755671296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45992.555755671296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45992.555755671296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45992.555755671296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45992.555755671296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45992.555755671296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45992.555755671296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45992.555755671296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45992.555755671296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45992.555755671296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45992.555755671296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45992.555755671296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45992.555755671296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45992.555755671296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45992.555755671296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45992.555755671296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45992.555755671296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45992.555755671296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45992.555755671296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45992.555755671296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45992.555755671296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45992.555755671296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45992.555755671296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45992.555755671296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45992.555755671296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45992.555755671296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45992.555755671296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45992.555755671296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45992.555755671296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45992.555755671296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45992.555755671296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45992.555755671296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45992.555755671296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45992.555755671296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45992.555755671296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45992.555755671296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45992.555755671296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45992.555755671296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45992.555755671296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45992.555755671296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45992.555755671296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45992.555755671296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45992.555755671296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45992.555755671296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45992.555755671296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45992.555755671296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45992.555755671296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45992.555755671296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45992.555755671296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45992.555755671296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45992.555755671296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45992.555755671296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45992.555755671296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45992.555755671296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45992.555755671296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45992.555755671296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45992.555755671296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45992.555755671296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45992.555755671296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45992.555755671296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45992.555755671296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45992.555755671296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45992.555755671296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45992.555755671296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45992.555755671296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45992.555755671296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45992.555755671296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45992.555755671296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45992.555755671296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45992.555755671296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45992.555755671296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45992.555755671296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45992.555755671296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45992.555755671296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45992.555755671296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45992.555755671296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45992.555755671296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45992.555755671296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45992.555755671296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45992.555755671296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45992.555755671296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45992.555755671296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45992.555755671296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45992.555755671296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45992.555755671296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45992.555755671296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45992.555755671296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45992.555755671296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45992.555755671296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45992.555755671296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45992.555755671296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45992.555755671296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45992.555755671296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45992.555755671296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45992.555755671296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45992.555755671296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45992.555755671296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45992.555755671296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45992.555755671296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45992.555755671296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45992.555755671296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45992.555755671296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45992.555755671296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45992.555755671296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45992.555755671296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45992.555755671296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45992.555755671296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45992.555755671296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45992.555755671296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45992.555755671296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45992.555755671296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45992.555755671296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45992.555755671296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45992.555755671296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45992.555755671296</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82384BD1-B0E0-4434-A76B-49A295E2BE97}"/>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167.55591782407282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8.1683368055528263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0.21986458333412884</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45992.555755787034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45992.555755787034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45992.555755787034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45992.555755787034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45992.555755787034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45992.555755787034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45992.555755787034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45992.555755787034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45992.555755787034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45992.555755787034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45992.555755787034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45992.555755787034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45992.555755787034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45992.555755787034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45992.555755787034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45992.555755787034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45992.555755787034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45992.555755787034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45992.555755787034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45992.555755787034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45992.555755787034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45992.555755787034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45992.555755787034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45992.555755787034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45992.555755787034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45992.555755787034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45992.555755787034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45992.555755787034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45992.555755787034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45992.555755787034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45992.555755787034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45992.555755787034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45992.555755787034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45992.555755787034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45992.555755787034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45992.555755787034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45992.555755787034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45992.555755787034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45992.555755787034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45992.555755787034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45992.555755787034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45992.555755787034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45992.555755787034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45992.555755787034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45992.555755787034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45992.555755787034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45992.555755787034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45992.555755787034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45992.555755787034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45992.555755787034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45992.555755787034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45992.555755787034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45992.555755787034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45992.555755787034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45992.555755787034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45992.555755787034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45992.555755787034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45992.555755787034</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45992.555755787034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45992.555755787034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45992.555755787034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45992.555755787034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45992.555755787034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45992.555755787034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45992.555755787034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45992.555755787034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45992.555755787034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45992.555755787034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45992.555755787034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45992.555755787034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45992.555755787034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45992.555755787034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45992.555755787034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45992.555755787034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45992.555755787034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45992.555755787034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45992.555755787034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45992.555755787034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45992.555755787034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45992.555755787034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45992.555755787034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45992.555755787034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45992.555755787034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45992.555755787034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45992.555755787034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45992.555755787034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45992.555755787034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45992.555755787034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45992.555755787034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45992.555755787034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45992.555755787034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45992.555755787034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45992.555755787034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45992.555755787034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45992.555755787034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45992.555755787034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45992.555755787034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45992.555755787034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45992.555755787034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45992.555755787034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45992.555755787034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45992.555755787034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45992.555755787034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45992.555755787034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45992.555755787034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45992.555755787034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45992.555755787034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45992.555755787034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45992.555755787034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45992.555755787034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45992.555755787034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45992.555755787034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45992.555755787034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45992.555755787034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45992.555755787034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45992.555755787034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45992.555755787034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45992.555755787034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45992.555755787034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45992.555755787034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45992.555755787034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45992.555755787034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45992.555755787034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45992.555755787034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45992.555755787034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45992.555755787034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45992.555755787034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45992.555755787034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45992.555755787034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45992.555755787034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45992.555755787034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45992.555755787034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45992.555755787034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45992.555755787034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45992.555755787034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45992.555755787034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45992.555755787034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45992.555755787034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45992.555755787034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45992.555755787034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45992.555755787034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45992.555755787034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45992.555755787034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45992.555755787034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45992.555755787034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45992.555755787034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45992.555755787034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45992.555755787034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45992.555755787034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45992.555755787034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45992.555755787034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45992.555755787034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45992.555755787034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45992.555755787034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45992.555755787034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45992.555755787034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45992.555755787034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45992.555755787034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45992.555755787034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45992.555755787034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45992.555755787034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45992.555755787034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45992.555755787034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45992.555755787034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45992.555755787034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45992.555755787034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45992.555755787034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45992.555755787034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45992.555755787034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45992.555755787034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45992.555755787034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45992.555755787034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45992.555755787034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45992.555755787034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45992.555755787034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45992.555755787034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45992.555755787034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45992.555755787034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45992.555755787034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45992.555755787034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45992.555755787034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45992.555755787034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45992.555755787034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45992.555755787034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45992.555755787034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45992.555755787034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45992.555755787034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45992.555755787034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45992.555755787034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45992.555755787034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45992.555755787034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45992.555755787034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45992.555755787034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45992.555755787034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45992.555755787034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45992.555755787034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45992.555755787034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45992.555755787034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45992.555755787034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45992.555755787034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45992.555755787034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45992.555755787034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45992.555755787034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45992.555755787034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45992.555755787034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45992.555755787034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45992.555755787034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45992.555755787034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45992.555755787034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45992.555755787034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45992.555755787034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45992.555755787034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45992.555755787034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45992.555755787034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45992.555755787034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45992.555755787034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45992.555755787034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45992.555755787034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45992.555755787034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45992.555755787034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45992.555755787034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45992.555755787034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45992.555755787034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45992.555755787034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45992.555755787034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45992.555755787034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45992.555755787034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45992.555755787034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45992.555755787034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45992.555755787034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45992.555755787034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45992.555755787034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45992.555755787034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45992.555755787034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45992.555755787034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45992.555755787034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45992.555755787034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45992.555755787034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45992.555755787034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45992.555755787034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45992.555755787034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45992.555755787034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45992.555755787034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45992.555755787034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45992.555755787034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45992.555755787034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45992.555755787034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45992.555755787034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45992.555755787034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45992.555755787034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45992.555755787034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45992.555755787034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45992.555755787034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45992.555755787034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45992.555755787034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45992.555755787034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45992.555755787034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45992.555755787034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45992.555755787034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45992.555755787034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45992.555755787034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45992.555755787034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45992.555755787034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45992.555755787034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45992.555755787034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45992.555755787034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45992.555755787034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45992.555755787034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45992.555755787034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45992.555755787034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45992.555755787034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45992.555755787034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45992.555755787034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45992.555755787034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45992.555755787034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45992.555755787034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45992.555755787034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45992.555755787034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45992.555755787034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45992.555755787034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45992.555755787034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45992.555755787034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45992.555755787034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45992.555755787034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45992.555755787034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45992.555755787034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45992.555755787034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45992.555755787034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45992.555755787034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45992.555755787034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45992.555755787034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45992.555755787034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45992.555755787034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45992.555755787034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45992.555755787034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45992.555755787034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45992.555755787034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45992.555755787034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45992.555755787034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45992.555755787034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45992.555755787034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45992.555755787034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45992.555755787034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45992.555755787034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45992.555755787034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45992.555755787034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45992.555755787034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45992.555755787034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45992.555755787034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45992.555755787034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45992.555755787034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45992.555755787034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45992.555755787034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45992.555755787034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45992.555755787034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45992.555755787034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45992.555755787034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45992.555755787034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45992.555755787034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45992.555755787034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45992.555755787034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45992.555755787034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45992.555755787034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45992.555755787034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45992.555755787034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45992.555755787034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45992.555755787034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45992.555755787034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45992.555755787034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45992.555755787034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45992.555755787034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45992.555755787034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45992.555755787034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45992.555755787034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45992.555755787034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45992.555755787034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45992.555755787034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45992.555755787034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45992.555755787034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45992.555755787034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45992.555755787034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45992.555755787034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45992.555755787034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45992.555755787034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45992.555755787034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45992.555755787034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45992.555755787034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45992.555755787034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45992.555755787034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45992.555755787034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45992.555755787034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45992.555755787034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45992.555755787034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45992.555755787034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45992.555755787034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45992.555755787034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45992.555755787034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45992.555755787034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45992.555755787034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45992.555755787034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45992.555755787034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45992.555755787034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45992.555755787034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45992.555755787034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45992.555755787034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45992.555755787034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45992.555755787034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45992.555755787034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45992.555755787034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45992.555755787034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45992.555755787034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45992.555755787034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45992.555755787034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45992.555755787034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45992.555755787034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45992.555755787034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45992.555755787034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45992.555755787034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45992.555755787034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45992.555755787034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45992.555755787034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45992.555755787034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45992.555755787034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45992.555755787034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45992.555755787034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45992.555755787034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45992.555755787034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45992.555755787034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45992.555755787034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45992.555755787034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45992.555755787034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45992.555755787034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45992.555755787034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45992.555755787034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45992.555755787034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45992.555755787034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45992.555755787034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45992.555755787034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45992.555755787034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45992.555755787034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45992.555755787034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45992.555755787034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45992.555755787034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45992.555755787034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45992.555755787034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45992.555755787034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45992.555755787034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45992.555755787034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45992.555755787034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45992.555755787034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45992.555755787034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45992.555755787034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45992.555755787034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45992.555755787034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45992.555755787034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45992.555755787034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45992.555755787034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45992.555755787034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45992.555755787034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45992.555755787034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45992.555755787034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45992.555755787034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45992.555755787034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45992.555755787034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45992.555755787034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45992.555755787034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45992.555755787034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45992.555755787034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45992.555755787034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45992.555755787034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45992.555755787034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45992.555755787034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45992.555755787034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45992.555755787034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45992.555755787034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45992.555755787034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45992.555755787034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45992.555755787034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45992.555755787034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45992.555755787034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45992.555755787034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45992.555755787034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45992.555755787034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45992.555755787034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45992.555755787034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45992.555755787034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45992.555755787034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45992.555755787034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45992.555755787034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45992.555755787034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45992.555755787034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45992.555755787034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45992.555755787034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45992.555755787034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45992.555755787034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45992.555755787034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45992.555755787034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45992.555755787034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45992.555755787034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45992.555755787034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45992.555755787034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45992.555755787034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45992.555755787034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45992.555755787034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45992.555755787034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45992.555755787034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45992.555755787034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45992.555755787034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45992.555755787034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45992.555755787034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45992.555755787034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45992.555755787034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45992.555755787034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45992.555755787034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45992.555755787034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45992.555755787034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45992.555755787034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45992.555755787034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45992.555755787034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45992.555755787034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45992.555755787034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45992.555755787034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45992.555755787034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45992.555755787034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45992.555755787034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45992.555755787034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45992.555755787034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45992.555755787034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45992.555755787034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45992.555755787034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45992.555755787034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45992.555755787034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45992.555755787034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45992.555755787034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45992.555755787034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45992.555755787034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45992.555755787034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45992.555755787034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45992.555755787034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45992.555755787034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45992.555755787034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45992.555755787034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45992.555755787034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45992.555755787034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45992.555755787034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45992.555755787034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45992.555755787034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45992.555755787034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45992.555755787034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45992.555755787034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45992.555755787034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45992.555755787034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45992.555755787034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45992.555755787034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45992.555755787034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45992.555755787034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45992.555755787034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45992.555755787034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45992.555755787034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45992.555755787034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45992.555755787034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45992.555755787034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45992.555755787034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45992.555755787034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45992.555755787034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45992.555755787034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45992.555755787034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45992.555755787034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45992.555755787034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45992.555755787034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45992.555755787034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45992.555755787034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45992.555755787034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45992.555755787034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45992.555755787034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45992.555755787034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45992.555755787034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45992.555755787034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45992.555755787034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45992.555755787034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45992.555755787034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45992.555755787034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45992.555755787034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45992.555755787034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45992.555755787034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45992.555755787034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45992.555755787034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45992.555755787034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45992.555755787034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45992.555755787034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45992.555755787034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45992.555755787034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45992.555755787034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45992.555755787034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45992.555755787034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45992.555755787034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45992.555755787034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45992.555755787034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45992.555755787034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45992.555755787034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45992.555755787034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45992.555755787034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45992.555755787034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45992.555755787034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45992.555755787034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45992.555755787034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45992.555755787034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45992.555755787034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45992.555755787034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45992.555755787034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45992.555755787034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45992.555755787034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45992.555755787034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45992.555755787034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45992.555755787034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45992.555755787034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45992.555755787034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45992.555755787034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45992.555755787034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45992.555755787034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45992.555755787034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45992.555755787034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45992.555755787034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45992.555755787034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45992.555755787034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45992.555755787034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45992.555755787034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45992.555755787034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45992.555755787034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45992.555755787034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45992.555755787034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45992.555755787034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45992.555755787034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45992.555755787034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45992.555755787034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45992.555755787034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45992.555755787034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45992.555755787034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45992.555755787034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45992.555755787034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45992.555755787034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45992.555755787034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45992.555755787034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45992.555755787034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45992.555755787034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45992.555755787034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45992.555755787034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45992.555755787034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45992.555755787034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45992.555755787034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45992.555755787034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45992.555755787034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45992.555755787034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45992.555755787034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45992.555755787034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45992.555755787034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45992.555755787034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45992.555755787034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45992.555755787034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45992.555755787034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45992.555755787034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45992.555755787034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45992.555755787034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45992.555755787034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45992.555755787034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45992.555755787034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45992.555755787034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45992.555755787034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45992.555755787034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45992.555755787034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45992.555755787034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45992.555755787034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45992.555755787034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45992.555755787034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45992.555755787034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45992.555755787034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45992.555755787034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45992.555755787034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45992.555755787034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45992.555755787034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45992.555755787034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45992.555755787034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45992.555755787034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45992.555755787034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45992.555755787034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45992.555755787034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45992.555755787034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45992.555755787034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45992.555755787034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45992.555755787034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45992.555755787034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45992.555755787034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45992.555755787034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45992.555755787034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45992.555755787034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45992.555755787034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45992.555755787034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45992.555755787034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45992.555755787034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45992.555755787034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45992.555755787034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45992.555755787034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45992.555755787034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45992.555755787034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45992.555755787034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45992.555755787034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45992.555755787034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45992.555755787034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45992.555755787034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45992.555755787034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45992.555755787034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45992.555755787034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45992.555755787034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45992.555755787034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45992.555755787034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45992.555755787034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45992.555755787034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45992.555755787034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45992.555755787034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45992.555755787034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45992.555755787034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45992.555755787034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45992.555755787034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45992.555755787034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45992.555755787034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45992.555755787034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45992.555755787034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45992.555755787034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45992.555755787034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45992.555755787034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45992.555755787034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45992.555755787034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45992.555755787034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45992.555755787034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45992.555755787034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45992.555755787034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45992.555755787034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45992.555755787034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45992.555755787034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45992.555755787034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45992.555755787034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45992.555755787034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45992.555755787034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45992.555755787034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45992.555755787034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45992.555755787034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45992.555755787034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45992.555755787034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45992.555755787034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45992.555755787034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45992.555755787034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45992.555755787034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45992.555755787034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45992.555755787034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45992.555755787034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45992.555755787034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45992.555755787034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45992.555755787034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45992.555755787034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45992.555755787034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45992.555755787034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45992.555755787034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45992.555755787034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45992.555755787034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45992.555755787034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45992.555755787034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45992.555755787034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45992.555755787034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45992.555755787034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45992.555755787034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45992.555755787034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45992.555755787034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45992.555755787034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45992.555755787034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45992.555755787034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45992.555755787034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45992.555755787034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45992.555755787034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45992.555755787034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45992.555755787034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45992.555755787034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45992.555755787034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45992.555755787034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45992.555755787034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45992.555755787034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45992.555755787034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45992.555755787034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45992.555755787034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45992.555755787034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45992.555755787034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45992.555755787034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45992.555755787034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45992.555755787034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45992.555755787034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45992.555755787034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45992.555755787034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45992.555755787034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45992.555755787034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45992.555755787034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45992.555755787034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45992.555755787034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45992.555755787034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45992.555755787034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45992.555755787034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45992.555755787034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45992.555755787034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45992.555755787034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45992.555755787034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45992.555755787034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45992.555755787034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45992.555755787034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45992.555755787034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45992.555755787034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45992.555755787034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45992.555755787034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45992.555755787034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45992.555755787034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45992.555755787034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45992.555755787034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45992.555755787034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45992.555755787034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45992.555755787034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45992.555755787034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45992.555755787034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45992.555755787034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45992.555755787034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45992.555755787034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45992.555755787034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45992.555755787034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45992.555755787034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45992.555755787034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45992.555755787034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45992.555755787034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45992.555755787034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45992.555755787034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45992.555755787034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45992.555755787034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45992.555755787034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45992.555755787034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45992.555755787034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45992.555755787034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45992.555755787034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45992.555755787034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45992.555755787034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45992.555755787034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45992.555755787034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45992.555755787034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45992.555755787034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45992.555755787034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45992.555755787034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45992.555755787034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45992.555755787034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45992.555755787034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45992.555755787034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45992.555755787034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45992.555755787034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45992.555755787034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45992.555755787034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45992.555755787034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45992.555755787034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45992.555755787034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45992.555755787034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45992.555755787034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45992.555755787034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45992.555755787034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45992.555755787034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45992.555755787034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45992.555755787034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45992.555755787034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45992.555755787034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45992.555755787034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45992.555755787034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45992.555755787034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45992.555755787034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45992.555755787034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45992.555755787034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45992.555755787034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45992.555755787034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45992.555755787034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45992.555755787034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45992.555755787034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45992.555755787034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45992.555755787034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45992.555755787034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45992.555755787034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45992.555755787034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45992.555755787034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45992.555755787034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45992.555755787034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45992.555755787034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45992.555755787034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45992.555755787034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45992.555755787034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45992.555755787034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45992.555755787034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45992.555755787034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45992.555755787034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45992.555755787034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45992.555755787034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45992.555755787034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45992.555755787034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45992.555755787034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45992.555755787034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45992.555755787034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45992.555755787034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45992.555755787034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45992.555755787034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45992.555755787034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45992.555755787034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45992.555755787034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45992.555755787034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45992.555755787034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45992.555755787034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45992.555755787034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45992.555755787034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45992.555755787034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45992.555755787034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45992.555755787034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45992.555755787034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45992.555755787034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45992.555755787034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45992.555755787034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45992.555755787034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45992.555755787034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45992.555755787034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45992.555755787034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45992.555755787034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45992.555755787034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45992.555755787034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45992.555755787034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45992.555755787034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45992.555755787034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45992.555755787034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45992.555755787034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45992.555755787034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45992.555755787034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45992.555755787034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45992.555755787034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45992.555755787034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45992.555755787034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45992.555755787034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45992.555755787034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45992.555755787034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45992.555755787034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45992.555755787034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45992.555755787034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45992.555755787034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45992.555755787034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45992.555755787034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45992.555755787034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45992.555755787034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45992.555755787034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45992.555755787034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45992.555755787034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45992.555755787034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45992.555755787034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45992.555755787034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45992.555755787034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45992.555755787034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45992.555755787034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45992.555755787034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45992.555755787034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45992.555755787034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45992.555755787034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45992.555755787034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45992.555755787034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45992.555755787034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45992.555755787034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45992.555755787034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45992.555755787034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45992.555755787034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45992.555755787034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45992.555755787034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45992.555755787034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45992.555755787034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45992.555755787034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45992.555755787034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45992.555755787034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45992.555755787034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45992.555755787034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45992.555755787034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45992.555755787034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45992.555755787034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45992.555755787034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45992.555755787034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45992.555755787034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45992.555755787034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45992.555755787034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45992.555755787034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45992.555755787034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45992.555755787034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45992.555755787034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45992.555755787034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45992.555755787034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45992.555755787034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45992.555755787034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45992.555755787034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45992.555755787034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45992.555755787034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45992.555755787034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45992.555755787034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45992.555755787034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45992.555755787034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45992.555755787034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45992.555755787034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45992.555755787034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45992.555755787034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45992.555755787034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45992.555755787034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45992.555755787034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45992.555755787034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45992.555755787034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45992.555755787034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45992.555755787034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45992.555755787034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45992.555755787034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45992.555755787034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45992.555755787034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45992.555755787034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45992.555755787034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45992.555755787034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45992.555755787034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45992.555755787034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45992.555755787034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45992.555755787034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45992.555755787034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45992.555755787034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45992.555755787034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45992.555755787034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45992.555755787034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45992.555755787034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45992.555755787034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45992.555755787034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45992.555755787034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289.07503819443809</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45992.555755787034</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45992.555755787034</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5.9193287037487607E-2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45992.555755787034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45992.555755787034</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45992.555755787034</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45992.555755787034</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45992.555755787034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45992.555755787034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45992.555755787034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45992.555755787034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45992.555755787034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45992.555755787034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45992.555755787034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45992.555755787034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45992.555755787034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45992.555755787034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45992.555755787034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45992.555755787034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45992.555755787034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45992.555755787034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45992.555755787034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45992.555755787034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45992.555755787034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45992.555755787034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45992.555755787034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45992.555755787034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45992.555755787034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45992.555755787034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45992.555755787034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45992.555755787034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45992.555755787034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45992.555755787034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45992.555755787034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45992.555755787034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45992.555755787034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45992.555755787034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45992.555755787034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45992.555755787034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45992.555755787034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45992.555755787034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45992.555755787034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45992.555755787034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45992.555755787034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45992.555755787034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45992.555755787034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45992.555755787034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45992.555755787034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45992.555755787034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45992.555755787034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45992.555755787034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45992.555755787034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45992.555755787034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45992.555755787034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45992.555755787034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45992.555755787034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45992.555755787034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45992.555755787034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45992.555755787034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45992.555755787034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45992.555755787034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45992.555755787034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45992.555755787034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45992.555755787034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45992.555755787034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45992.555755787034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45992.555755787034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45992.555755787034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45992.555755787034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45992.555755787034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45992.555755787034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45992.555755787034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45992.555755787034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45992.555755787034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45992.555755787034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45992.555755787034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45992.555755787034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45992.555755787034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45992.555755787034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45992.555755787034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45992.555755787034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45992.555755787034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45992.555755787034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45992.555755787034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45992.555755787034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45992.555755787034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45992.555755787034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45992.555755787034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45992.555755787034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45992.555755787034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45992.555755787034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45992.555755787034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45992.555755787034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45992.555755787034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45992.555755787034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45992.555755787034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45992.555755787034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45992.555755787034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45992.555755787034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45992.555755787034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45992.555755787034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45992.555755787034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45992.555755787034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45992.555755787034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45992.555755787034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45992.555755787034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45992.555755787034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45992.555755787034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45992.555755787034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45992.555755787034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45992.555755787034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45992.555755787034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45992.555755787034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45992.555755787034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45992.555755787034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45992.555755787034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45992.555755787034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45992.555755787034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45992.555755787034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45992.555755787034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45992.555755787034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45992.555755787034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45992.555755787034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45992.555755787034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45992.555755787034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45992.555755787034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45992.555755787034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45992.555755787034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45992.555755787034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45992.555755787034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45992.555755787034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45992.555755787034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45992.555755787034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45992.555755787034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45992.555755787034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45992.555755787034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45992.555755787034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45992.555755787034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45992.555755787034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45992.555755787034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45992.555755787034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45992.555755787034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45992.555755787034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45992.555755787034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45992.555755787034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45992.555755787034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45992.555755787034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45992.555755787034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45992.555755787034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45992.555755787034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45992.555755787034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45992.555755787034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45992.555755787034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45992.555755787034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45992.555755787034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45992.555755787034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45992.555755787034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45992.555755787034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45992.555755787034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45992.555755787034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45992.555755787034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45992.555755787034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45992.555755787034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45992.555755787034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45992.555755787034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45992.555755787034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45992.555755787034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45992.555755787034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45992.555755787034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45992.555755787034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45992.555755787034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45992.555755787034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45992.555755787034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45992.555755787034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45992.555755787034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45992.555755787034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45992.555755787034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45992.555755787034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45992.555755787034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45992.555755787034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45992.555755787034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45992.555755787034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45992.555755787034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45992.555755787034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45992.555755787034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45992.555755787034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45992.555755787034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45992.555755787034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45992.555755787034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45992.555755787034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45992.555755787034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45992.555755787034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45992.555755787034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45992.555755787034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45992.555755787034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45992.555755787034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45992.555755787034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45992.555755787034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45992.555755787034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45992.555755787034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45992.555755787034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45992.555755787034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45992.555755787034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45992.555755787034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45992.555755787034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45992.555755787034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45992.555755787034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45992.555755787034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45992.555755787034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45992.555755787034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45992.555755787034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45992.555755787034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45992.555755787034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45992.555755787034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45992.555755787034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45992.555755787034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45992.555755787034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45992.555755787034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45992.555755787034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45992.555755787034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45992.555755787034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45992.555755787034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45992.555755787034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45992.555755787034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45992.555755787034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45992.555755787034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45992.555755787034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45992.555755787034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45992.555755787034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45992.555755787034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45992.555755787034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45992.555755787034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45992.555755787034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45992.555755787034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45992.555755787034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45992.555755787034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45992.555755787034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45992.555755787034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45992.555755787034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45992.555755787034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45992.555755787034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45992.555755787034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45992.555755787034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45992.555755787034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45992.555755787034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45992.555755787034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45992.555755787034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45992.555755787034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45992.555755787034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45992.555755787034</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100.72369560184598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66.36687847221765</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43.894644675921882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11.182457175920717</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106" t="s">
        <v>38545</v>
      </c>
      <c r="E6" s="37" t="s">
        <v>39106</v>
      </c>
      <c r="F6" s="38">
        <v>45992.525682870371</v>
      </c>
      <c r="G6" s="135">
        <f ca="1">IFERROR(NOW()-F6,"")</f>
        <v>3.0072916662902571E-2</v>
      </c>
      <c r="H6" s="38">
        <v>45992.513692129629</v>
      </c>
      <c r="I6" s="37" t="str">
        <f>IFERROR(VLOOKUP(D6,DB!A:F,6,0),"")</f>
        <v>SCECO</v>
      </c>
      <c r="J6" s="37" t="str">
        <f>IFERROR(VLOOKUP(D6,DB!A:G,7,0),"")</f>
        <v>Haj Removal</v>
      </c>
      <c r="K6" s="37" t="s">
        <v>39213</v>
      </c>
      <c r="L6" s="37" t="str">
        <f>IFERROR(VLOOKUP(D6,DB!A:I,9,0),"")</f>
        <v>Latis</v>
      </c>
    </row>
    <row r="7" spans="1:13">
      <c r="A7" s="37" t="s">
        <v>39214</v>
      </c>
      <c r="B7" s="37" t="str">
        <f>IFERROR(VLOOKUP(D7,DB!A:K,11,0),"")</f>
        <v>R5</v>
      </c>
      <c r="C7" s="37">
        <v>1</v>
      </c>
      <c r="D7" s="106" t="s">
        <v>38505</v>
      </c>
      <c r="E7" s="37" t="s">
        <v>39106</v>
      </c>
      <c r="F7" s="38">
        <v>45992.537719907406</v>
      </c>
      <c r="G7" s="105">
        <f ca="1">IFERROR(NOW()-F7,"")</f>
        <v>1.8035763889201917E-2</v>
      </c>
      <c r="H7" s="38">
        <v>45992.531805555554</v>
      </c>
      <c r="I7" s="37" t="str">
        <f>IFERROR(VLOOKUP(D7,DB!A:F,6,0),"")</f>
        <v>SCECO</v>
      </c>
      <c r="J7" s="37" t="str">
        <f>IFERROR(VLOOKUP(D7,DB!A:G,7,0),"")</f>
        <v>Good</v>
      </c>
      <c r="K7" s="37" t="s">
        <v>39215</v>
      </c>
      <c r="L7" s="37" t="str">
        <f>IFERROR(VLOOKUP(D7,DB!A:I,9,0),"")</f>
        <v>Latis</v>
      </c>
    </row>
    <row r="8" spans="1:13">
      <c r="A8" s="37"/>
      <c r="B8" s="37" t="str">
        <f>IFERROR(VLOOKUP(D8,DB!A:K,11,0),"")</f>
        <v/>
      </c>
      <c r="C8" s="37"/>
      <c r="D8" s="154"/>
      <c r="E8" s="37"/>
      <c r="F8" s="38"/>
      <c r="G8" s="105">
        <f ca="1">IFERROR(NOW()-F8,"")</f>
        <v>45992.555755671296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45992.555755671296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45992.555755671296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45992.555755671296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45992.555755671296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45992.555755671296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45992.555755671296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45992.555755671296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45992.555755671296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45992.555755671296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45992.555755671296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45992.555755671296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45992.555755671296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45992.555755671296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45992.555755671296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45992.555755671296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45992.555755671296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45992.555755671296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45992.555755671296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45992.555755671296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45992.555755671296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45992.555755671296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45992.555755671296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45992.555755671296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45992.555755671296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45992.555755671296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45992.555755671296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45992.555755671296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45992.555755671296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45992.555755671296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45992.555755671296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45992.555755671296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45992.555755671296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45992.555755671296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45992.555755671296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45992.555755671296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45992.555755671296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45992.555755671296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45992.555755671296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45992.555755671296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45992.555755671296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45992.555755671296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45992.555755671296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45992.555755671296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45992.555755671296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45992.555755671296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45992.555755671296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45992.555755671296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45992.555755671296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45992.555755671296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45992.555755671296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45992.555755671296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45992.555755671296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45992.555755671296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45992.555755671296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45992.555755671296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45992.555755671296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45992.555755671296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45992.555755671296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45992.555755671296</v>
      </c>
      <c r="H67" s="38"/>
      <c r="I67" s="37" t="str">
        <f>IFERROR(VLOOKUP(D67,DB!A:F,6,0),"")</f>
        <v/>
      </c>
      <c r="J67" s="37" t="str">
        <f>IFERROR(VLOOKUP(D67,DB!A:G,7,0),"")</f>
        <v/>
      </c>
      <c r="K67" s="37"/>
      <c r="L67" s="37" t="str">
        <f>IFERROR(VLOOKUP(D67,DB!A:I,9,0),"")</f>
        <v/>
      </c>
    </row>
    <row r="68" spans="1:12">
      <c r="A68" s="151"/>
      <c r="B68" s="151" t="str">
        <f>IFERROR(VLOOKUP(D68,DB!A:K,11,0),"")</f>
        <v/>
      </c>
      <c r="C68" s="151"/>
      <c r="D68" s="151"/>
      <c r="E68" s="151"/>
      <c r="F68" s="152"/>
      <c r="G68" s="153">
        <f ca="1">IFERROR(NOW()-F68,"")</f>
        <v>45992.555755671296</v>
      </c>
      <c r="H68" s="152"/>
      <c r="I68" s="151" t="str">
        <f>IFERROR(VLOOKUP(D68,DB!A:F,6,0),"")</f>
        <v/>
      </c>
      <c r="J68" s="151" t="str">
        <f>IFERROR(VLOOKUP(D68,DB!A:G,7,0),"")</f>
        <v/>
      </c>
      <c r="K68" s="151"/>
      <c r="L68" s="151"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45992.555755787034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45992.555755787034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45992.555755787034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45992.555755787034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45992.555755787034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45992.555755787034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45992.555755787034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45992.555755787034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45992.555755787034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45992.555755787034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45992.555755787034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45992.555755787034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45992.555755787034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45992.555755787034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45992.555755787034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45992.555755787034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45992.555755787034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45992.555755787034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45992.555755787034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45992.555755787034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45992.555755787034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45992.555755787034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45992.555755787034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45992.555755787034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45992.555755787034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45992.555755787034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45992.555755787034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45992.555755787034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45992.555755787034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45992.555755787034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45992.555755787034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45992.555755787034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45992.555755787034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45992.555755787034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45992.555755787034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45992.555755787034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45992.555755787034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45992.555755787034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45992.555755787034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45992.555755787034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45992.555755787034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45992.555755787034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45992.555755787034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45992.555755787034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45992.555755787034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45992.555755787034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45992.555755787034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45992.555755787034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45992.555755787034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45992.555755787034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45992.555755787034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45992.555755787034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45992.555755787034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45992.555755787034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45992.555755787034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45992.555755787034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45992.555755787034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45992.555755787034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45992.555755787034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45992.555755787034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45992.555755787034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45992.555755787034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45992.555755787034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45992.555755787034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45992.555755787034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45992.555755787034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45992.555755787034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45992.555755787034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45992.555755787034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45992.555755787034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45992.555755787034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45992.555755787034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45992.555755787034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45992.555755787034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45992.555755787034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45992.555755787034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45992.555755787034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45992.555755787034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45992.555755787034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45992.555755787034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45992.555755787034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45992.555755787034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45992.555755787034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45992.555755787034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45992.555755787034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45992.555755787034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45992.555755787034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45992.555755787034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45992.555755787034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45992.555755787034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45992.555755787034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45992.555755787034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45992.555755787034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45992.555755787034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45992.555755787034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45992.555755787034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45992.555755787034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45992.555755787034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45992.555755787034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45992.555755787034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45992.555755787034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45992.555755787034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45992.555755787034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45992.555755787034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45992.555755787034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45992.555755787034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45992.555755787034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45992.555755787034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45992.555755787034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45992.555755787034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45992.555755787034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45992.555755787034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45992.555755787034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45992.555755787034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45992.555755787034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45992.555755787034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45992.555755787034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45992.555755787034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45992.555755787034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45992.555755787034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45992.555755787034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45992.555755787034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45992.555755787034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45992.555755787034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45992.555755787034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45992.555755787034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45992.555755787034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45992.555755787034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45992.555755787034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45992.555755787034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45992.555755787034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45992.555755787034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45992.555755787034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45992.555755787034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45992.555755787034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45992.555755787034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45992.555755787034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45992.555755787034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45992.555755787034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45992.555755787034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45992.555755787034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45992.555755787034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45992.555755787034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45992.555755787034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45992.555755787034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45992.555755787034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45992.555755787034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45992.555755787034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45992.555755787034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45992.555755787034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45992.555755787034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45992.555755787034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45992.555755787034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45992.555755787034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45992.555755787034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45992.555755787034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45992.555755787034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45992.555755787034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45992.555755787034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45992.555755787034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45992.555755787034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45992.555755787034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45992.555755787034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45992.555755787034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45992.555755787034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45992.555755787034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45992.555755787034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45992.555755787034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45992.555755787034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45992.555755787034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45992.555755787034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45992.555755787034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45992.555755787034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45992.555755787034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45992.555755787034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45992.555755787034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45992.555755787034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45992.555755787034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45992.555755787034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45992.555755787034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45992.555755787034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45992.555755787034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45992.555755787034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45992.555755787034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45992.555755787034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45992.555755787034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45992.555755787034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45992.555755787034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45992.555755787034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45992.555755787034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45992.555755787034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45992.555755787034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45992.555755787034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45992.555755787034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45992.555755787034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45992.555755787034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45992.555755787034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45992.555755787034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45992.555755787034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45992.555755787034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45992.555755787034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45992.555755787034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45992.555755787034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45992.555755787034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45992.555755787034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45992.555755787034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45992.555755787034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45992.555755787034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45992.555755787034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45992.555755787034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45992.555755787034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45992.555755787034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45992.555755787034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45992.555755787034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45992.555755787034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45992.555755787034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45992.555755787034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45992.555755787034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45992.555755787034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45992.555755787034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45992.555755787034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45992.555755787034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45992.555755787034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45992.555755787034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45992.555755787034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45992.555755787034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45992.555755787034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45992.555755787034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45992.555755787034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45992.555755787034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45992.555755787034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45992.555755787034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45992.555755787034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45992.555755787034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45992.555755787034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45992.555755787034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45992.555755787034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45992.555755787034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45992.555755787034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45992.555755787034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45992.555755787034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45992.555755787034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45992.555755787034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45992.555755787034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45992.555755787034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45992.555755787034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45992.555755787034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45992.555755787034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45992.555755787034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45992.555755787034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45992.555755787034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45992.555755787034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45992.555755787034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45992.555755787034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45992.555755787034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45992.555755787034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45992.555755787034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45992.555755787034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45992.555755787034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45992.555755787034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45992.555755787034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45992.555755787034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45992.555755787034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45992.555755787034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45992.555755787034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45992.555755787034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45992.555755787034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45992.555755787034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45992.555755787034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45992.555755787034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45992.555755787034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45992.555755787034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45992.555755787034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45992.555755787034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45992.555755787034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45992.555755787034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45992.555755787034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45992.555755787034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45992.555755787034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45992.555755787034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45992.555755787034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45992.555755787034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45992.555755787034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45992.555755787034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45992.555755787034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45992.555755787034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45992.555755787034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45992.555755787034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45992.555755787034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45992.555755787034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45992.555755787034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45992.555755787034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45992.555755787034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45992.555755787034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45992.555755787034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45992.555755787034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45992.555755787034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45992.555755787034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45992.555755787034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45992.555755787034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45992.555755787034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45992.555755787034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45992.555755787034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45992.555755787034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45992.555755787034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45992.555755787034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45992.555755787034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45992.555755787034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45992.555755787034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45992.555755787034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45992.555755787034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45992.555755787034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45992.555755787034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45992.555755787034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45992.555755787034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45992.555755787034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45992.555755787034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45992.555755787034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45992.555755787034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45992.555755787034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45992.555755787034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45992.555755787034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45992.555755787034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45992.555755787034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45992.555755787034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45992.555755787034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45992.555755787034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45992.555755787034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45992.555755787034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45992.555755787034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45992.555755787034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45992.555755787034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45992.555755787034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45992.555755787034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45992.555755787034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45992.555755787034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45992.555755787034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45992.555755787034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45992.555755787034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45992.555755787034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45992.555755787034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45992.555755787034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45992.555755787034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45992.555755787034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45992.555755787034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45992.555755787034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45992.555755787034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45992.555755787034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45992.555755787034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45992.555755787034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45992.555755787034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45992.555755787034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45992.555755787034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45992.555755787034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45992.555755787034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45992.555755787034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45992.555755787034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45992.555755787034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45992.555755787034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45992.555755787034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45992.555755787034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45992.555755787034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45992.555755787034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45992.555755787034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45992.555755787034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45992.555755787034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45992.555755787034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45992.555755787034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45992.555755787034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45992.555755787034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45992.555755787034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45992.555755787034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45992.555755787034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45992.555755787034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45992.555755787034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45992.555755787034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45992.555755787034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45992.555755787034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45992.555755787034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45992.555755787034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45992.555755787034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45992.555755787034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45992.555755787034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45992.555755787034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45992.555755787034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45992.555755787034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45992.555755787034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45992.555755787034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45992.555755787034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45992.555755787034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45992.555755787034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45992.555755787034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45992.555755787034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45992.555755787034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45992.555755787034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45992.555755787034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45992.555755787034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45992.555755787034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45992.555755787034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45992.555755787034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45992.555755787034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45992.555755787034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45992.555755787034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45992.555755787034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45992.555755787034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45992.555755787034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45992.555755787034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45992.555755787034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45992.555755787034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45992.555755787034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45992.555755787034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45992.555755787034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45992.555755787034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45992.555755787034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45992.555755787034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45992.555755787034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45992.555755787034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45992.555755787034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45992.555755787034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45992.555755787034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45992.555755787034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45992.555755787034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45992.555755787034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45992.555755787034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45992.555755787034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45992.555755787034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45992.555755787034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45992.555755787034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45992.555755787034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45992.555755787034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45992.555755787034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45992.555755787034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45992.555755787034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45992.555755787034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45992.555755787034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45992.555755787034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45992.555755787034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45992.555755787034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45992.555755787034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45992.555755787034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45992.555755787034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45992.555755787034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45992.555755787034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45992.555755787034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45992.555755787034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45992.555755787034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45992.555755787034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45992.555755787034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45992.555755787034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45992.555755787034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45992.555755787034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45992.555755787034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45992.555755787034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45992.555755787034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45992.555755787034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45992.555755787034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45992.555755787034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45992.555755787034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45992.555755787034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45992.555755787034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45992.555755787034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45992.555755787034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45992.555755787034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45992.555755787034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45992.555755787034</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45992.555755787034</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