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 documentId="120_S{2AC9BD13-BADA-5192-A53E-5A8FF88502F6}" xr6:coauthVersionLast="47" xr6:coauthVersionMax="47" xr10:uidLastSave="{C9A36F62-C0F6-45C4-A461-F7EAEC7EF51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<sst xmlns="http://schemas.openxmlformats.org/spreadsheetml/2006/main" count="180282" uniqueCount="39124">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</sst>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304.05003935185232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0.59535185185086448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45966.998465277778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45966.998465277778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45966.998465277778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45966.998465277778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45966.998465277778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45966.998465277778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45966.998465277778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45966.998465277778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45966.998465277778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45966.998465277778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45966.998465277778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45966.998465277778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45966.998465277778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45966.998465277778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45966.998465277778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45966.998465277778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45966.998465277778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45966.998465277778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45966.998465277778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45966.998465277778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45966.998465277778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45966.998465277778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45966.998465277778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45966.998465277778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45966.998465277778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45966.998465277778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45966.998465277778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45966.998465277778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45966.998465277778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45966.998465277778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45966.998465277778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45966.998465277778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45966.998465277778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45966.998465277778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45966.998465277778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45966.998465277778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45966.998465277778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45966.998465277778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45966.998465277778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45966.998465277778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45966.998465277778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45966.998465277778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45966.998465277778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45966.998465277778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45966.998465277778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45966.998465277778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45966.998465277778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45966.998465277778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45966.998465277778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45966.998465277778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45966.998465277778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45966.998465277778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45966.998465277778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45966.998465277778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45966.998465277778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45966.998465277778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45966.998465277778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45966.998465277778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45966.998465277778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45966.998465277778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45966.998465277778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45966.998465277778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45966.998465277778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45966.998465277778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45966.998465277778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45966.998465277778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45966.998465277778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45966.998465277778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45966.998465277778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45966.998465277778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45966.998465277778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45966.998465277778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45966.998465277778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45966.998465277778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45966.998465277778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45966.998465277778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45966.998465277778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45966.998465277778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45966.998465277778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45966.998465277778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45966.998465277778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45966.998465277778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45966.998465277778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45966.998465277778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45966.998465277778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45966.998465277778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45966.998465277778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9A0B8656-0153-4CD4-9E97-E895B91932F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141.99862731481699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8.2563819444476394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45966.998465277778</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45966.998465277778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45966.998465277778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45966.998465277778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45966.998465277778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45966.998465277778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45966.998465277778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45966.998465277778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45966.998465277778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45966.998465277778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45966.998465277778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45966.998465277778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45966.998465277778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45966.998465277778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45966.998465277778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45966.998465277778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45966.998465277778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45966.998465277778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45966.998465277778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45966.998465277778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45966.998465277778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45966.998465277778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45966.998465277778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45966.998465277778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45966.998465277778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45966.998465277778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45966.998465277778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45966.998465277778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45966.998465277778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45966.998465277778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45966.998465277778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45966.998465277778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45966.998465277778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45966.998465277778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45966.998465277778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45966.998465277778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45966.998465277778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45966.998465277778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45966.998465277778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45966.998465277778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45966.998465277778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45966.998465277778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45966.998465277778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45966.998465277778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45966.998465277778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45966.998465277778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45966.998465277778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45966.998465277778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45966.998465277778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45966.998465277778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45966.998465277778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45966.998465277778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45966.998465277778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45966.998465277778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45966.998465277778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45966.998465277778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45966.998465277778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45966.998465277778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45966.998465277778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45966.998465277778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45966.998465277778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45966.998465277778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45966.998465277778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45966.998465277778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45966.998465277778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45966.998465277778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45966.998465277778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45966.998465277778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45966.998465277778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45966.998465277778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45966.998465277778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45966.998465277778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45966.998465277778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45966.998465277778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45966.998465277778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45966.998465277778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45966.998465277778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45966.998465277778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45966.998465277778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45966.998465277778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45966.998465277778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45966.998465277778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45966.998465277778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45966.998465277778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45966.998465277778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45966.998465277778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45966.998465277778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45966.998465277778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45966.998465277778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45966.998465277778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45966.998465277778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45966.998465277778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45966.998465277778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45966.998465277778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45966.998465277778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45966.998465277778</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45966.998465277778</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45966.998465277778</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45966.998465277778</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45966.998465277778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45966.998465277778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45966.998465277778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45966.998465277778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45966.998465277778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45966.998465277778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45966.998465277778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45966.998465277778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45966.998465277778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45966.998465277778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45966.998465277778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45966.998465277778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45966.998465277778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45966.998465277778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45966.998465277778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45966.998465277778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45966.998465277778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45966.998465277778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45966.998465277778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45966.998465277778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45966.998465277778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45966.998465277778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45966.998465277778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45966.998465277778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45966.998465277778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45966.998465277778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45966.998465277778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45966.998465277778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45966.998465277778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45966.998465277778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45966.998465277778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45966.998465277778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45966.998465277778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45966.998465277778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45966.998465277778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45966.998465277778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45966.998465277778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45966.998465277778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45966.998465277778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45966.998465277778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45966.998465277778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45966.998465277778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45966.998465277778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45966.998465277778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45966.998465277778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45966.998465277778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45966.998465277778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45966.998465277778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45966.998465277778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45966.998465277778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45966.998465277778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45966.998465277778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45966.998465277778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45966.998465277778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45966.998465277778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45966.998465277778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45966.998465277778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45966.998465277778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45966.998465277778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45966.998465277778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45966.998465277778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45966.998465277778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45966.998465277778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45966.998465277778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45966.998465277778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45966.998465277778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45966.998465277778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45966.998465277778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45966.998465277778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45966.998465277778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45966.998465277778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45966.998465277778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45966.998465277778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45966.998465277778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45966.998465277778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45966.998465277778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45966.998465277778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45966.998465277778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45966.998465277778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45966.998465277778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45966.998465277778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45966.998465277778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45966.998465277778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45966.998465277778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45966.998465277778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45966.998465277778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45966.998465277778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45966.998465277778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45966.998465277778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45966.998465277778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45966.998465277778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45966.998465277778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45966.998465277778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45966.998465277778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45966.998465277778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45966.998465277778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45966.998465277778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45966.998465277778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45966.998465277778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45966.998465277778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45966.998465277778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45966.998465277778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45966.998465277778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45966.998465277778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45966.998465277778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45966.998465277778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45966.998465277778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45966.998465277778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45966.998465277778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45966.998465277778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45966.998465277778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45966.998465277778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45966.998465277778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45966.998465277778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45966.998465277778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45966.998465277778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45966.998465277778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45966.998465277778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45966.998465277778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45966.998465277778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45966.998465277778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45966.998465277778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45966.998465277778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45966.998465277778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45966.998465277778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45966.998465277778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45966.998465277778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45966.998465277778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45966.998465277778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45966.998465277778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45966.998465277778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45966.998465277778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45966.998465277778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45966.998465277778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45966.998465277778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45966.998465277778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45966.998465277778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45966.998465277778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45966.998465277778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45966.998465277778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45966.998465277778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45966.998465277778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45966.998465277778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45966.998465277778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45966.998465277778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45966.998465277778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45966.998465277778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45966.998465277778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45966.998465277778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45966.998465277778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45966.998465277778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45966.998465277778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45966.998465277778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45966.998465277778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45966.998465277778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45966.998465277778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45966.998465277778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45966.998465277778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45966.998465277778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45966.998465277778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45966.998465277778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45966.998465277778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45966.998465277778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45966.998465277778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45966.998465277778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45966.998465277778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45966.998465277778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45966.998465277778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45966.998465277778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45966.998465277778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45966.998465277778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45966.998465277778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45966.998465277778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45966.998465277778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45966.998465277778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45966.998465277778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45966.998465277778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45966.998465277778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45966.998465277778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45966.998465277778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45966.998465277778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45966.998465277778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45966.998465277778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45966.998465277778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45966.998465277778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45966.998465277778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45966.998465277778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45966.998465277778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45966.998465277778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45966.998465277778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45966.998465277778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45966.998465277778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45966.998465277778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45966.998465277778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45966.998465277778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45966.998465277778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45966.998465277778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45966.998465277778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45966.998465277778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45966.998465277778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45966.998465277778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45966.998465277778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45966.998465277778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45966.998465277778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45966.998465277778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45966.998465277778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45966.998465277778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45966.998465277778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45966.998465277778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45966.998465277778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45966.998465277778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45966.998465277778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45966.998465277778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45966.998465277778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45966.998465277778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45966.998465277778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45966.998465277778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45966.998465277778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45966.998465277778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45966.998465277778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45966.998465277778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45966.998465277778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45966.998465277778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45966.998465277778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45966.998465277778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45966.998465277778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45966.998465277778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45966.998465277778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45966.998465277778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45966.998465277778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45966.998465277778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45966.998465277778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45966.998465277778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45966.998465277778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45966.998465277778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45966.998465277778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45966.998465277778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45966.998465277778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45966.998465277778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45966.998465277778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45966.998465277778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45966.998465277778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45966.998465277778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45966.998465277778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45966.998465277778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45966.998465277778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45966.998465277778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45966.998465277778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45966.998465277778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45966.998465277778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45966.998465277778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45966.998465277778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45966.998465277778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45966.998465277778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45966.998465277778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45966.998465277778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45966.998465277778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45966.998465277778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45966.998465277778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45966.998465277778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45966.998465277778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45966.998465277778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45966.998465277778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45966.998465277778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45966.998465277778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45966.998465277778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45966.998465277778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45966.998465277778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45966.998465277778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45966.998465277778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45966.998465277778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45966.998465277778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45966.998465277778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45966.998465277778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45966.998465277778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45966.998465277778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45966.998465277778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45966.998465277778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45966.998465277778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45966.998465277778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45966.998465277778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45966.998465277778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45966.998465277778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45966.998465277778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45966.998465277778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45966.998465277778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45966.998465277778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45966.998465277778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45966.998465277778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45966.998465277778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45966.998465277778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45966.998465277778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45966.998465277778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45966.998465277778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45966.998465277778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45966.998465277778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45966.998465277778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45966.998465277778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45966.998465277778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45966.998465277778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45966.998465277778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45966.998465277778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45966.998465277778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45966.998465277778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45966.998465277778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45966.998465277778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45966.998465277778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45966.998465277778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45966.998465277778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45966.998465277778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45966.998465277778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45966.998465277778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45966.998465277778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45966.998465277778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45966.998465277778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45966.998465277778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45966.998465277778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45966.998465277778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45966.998465277778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45966.998465277778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45966.998465277778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45966.998465277778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45966.998465277778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45966.998465277778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45966.998465277778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45966.998465277778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45966.998465277778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45966.998465277778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45966.998465277778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45966.998465277778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45966.998465277778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45966.998465277778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45966.998465277778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45966.998465277778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45966.998465277778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45966.998465277778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45966.998465277778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45966.998465277778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45966.998465277778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45966.998465277778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45966.998465277778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45966.998465277778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45966.998465277778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45966.998465277778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45966.998465277778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45966.998465277778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45966.998465277778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45966.998465277778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45966.998465277778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45966.998465277778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45966.998465277778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45966.998465277778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45966.998465277778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45966.998465277778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45966.998465277778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45966.998465277778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45966.998465277778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45966.998465277778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45966.998465277778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45966.998465277778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45966.998465277778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45966.998465277778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45966.998465277778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45966.998465277778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45966.998465277778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45966.998465277778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45966.998465277778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45966.998465277778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45966.998465277778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45966.998465277778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45966.998465277778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45966.998465277778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45966.998465277778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45966.998465277778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45966.998465277778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45966.998465277778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45966.998465277778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45966.998465277778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45966.998465277778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45966.998465277778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45966.998465277778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45966.998465277778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45966.998465277778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45966.998465277778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45966.998465277778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45966.998465277778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45966.998465277778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45966.998465277778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45966.998465277778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45966.998465277778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45966.998465277778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45966.998465277778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45966.998465277778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45966.998465277778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45966.998465277778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45966.998465277778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45966.998465277778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45966.998465277778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45966.998465277778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45966.998465277778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45966.998465277778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45966.998465277778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45966.998465277778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45966.998465277778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45966.998465277778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45966.998465277778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45966.998465277778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45966.998465277778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45966.998465277778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45966.998465277778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45966.998465277778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45966.998465277778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45966.998465277778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45966.998465277778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45966.998465277778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45966.998465277778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45966.998465277778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45966.998465277778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45966.998465277778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45966.998465277778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45966.998465277778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45966.998465277778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45966.998465277778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45966.998465277778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45966.998465277778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45966.998465277778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45966.998465277778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45966.998465277778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45966.998465277778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45966.998465277778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45966.998465277778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45966.998465277778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45966.998465277778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45966.998465277778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45966.998465277778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45966.998465277778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45966.998465277778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45966.998465277778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45966.998465277778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45966.998465277778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45966.998465277778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45966.998465277778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45966.998465277778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45966.998465277778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45966.998465277778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45966.998465277778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45966.998465277778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45966.998465277778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45966.998465277778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45966.998465277778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45966.998465277778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45966.998465277778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45966.998465277778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45966.998465277778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45966.998465277778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45966.998465277778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45966.998465277778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45966.998465277778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45966.998465277778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45966.998465277778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45966.998465277778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45966.998465277778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45966.998465277778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45966.998465277778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45966.998465277778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45966.998465277778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45966.998465277778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45966.998465277778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45966.998465277778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45966.998465277778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45966.998465277778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45966.998465277778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45966.998465277778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45966.998465277778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45966.998465277778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45966.998465277778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45966.998465277778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45966.998465277778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45966.998465277778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45966.998465277778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45966.998465277778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45966.998465277778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45966.998465277778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45966.998465277778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45966.998465277778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45966.998465277778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45966.998465277778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45966.998465277778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45966.998465277778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45966.998465277778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45966.998465277778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45966.998465277778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45966.998465277778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45966.998465277778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45966.998465277778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45966.998465277778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45966.998465277778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45966.998465277778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45966.998465277778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45966.998465277778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45966.998465277778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45966.998465277778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45966.998465277778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45966.998465277778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45966.998465277778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45966.998465277778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45966.998465277778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45966.998465277778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45966.998465277778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45966.998465277778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45966.998465277778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45966.998465277778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45966.998465277778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45966.998465277778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45966.998465277778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45966.998465277778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45966.998465277778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45966.998465277778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45966.998465277778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45966.998465277778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45966.998465277778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45966.998465277778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45966.998465277778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45966.998465277778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45966.998465277778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45966.998465277778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45966.998465277778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45966.998465277778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45966.998465277778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45966.998465277778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45966.998465277778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45966.998465277778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45966.998465277778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45966.998465277778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45966.998465277778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45966.998465277778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45966.998465277778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45966.998465277778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45966.998465277778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45966.998465277778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45966.998465277778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45966.998465277778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45966.998465277778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45966.998465277778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45966.998465277778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45966.998465277778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45966.998465277778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45966.998465277778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45966.998465277778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45966.998465277778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45966.998465277778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45966.998465277778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45966.998465277778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45966.998465277778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45966.998465277778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45966.998465277778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45966.998465277778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45966.998465277778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45966.998465277778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45966.998465277778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45966.998465277778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45966.998465277778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45966.998465277778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45966.998465277778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45966.998465277778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45966.998465277778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45966.998465277778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45966.998465277778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45966.998465277778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45966.998465277778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45966.998465277778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45966.998465277778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45966.998465277778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45966.998465277778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45966.998465277778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45966.998465277778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45966.998465277778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45966.998465277778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45966.998465277778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45966.998465277778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45966.998465277778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45966.998465277778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45966.998465277778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45966.998465277778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45966.998465277778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45966.998465277778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45966.998465277778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45966.998465277778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45966.998465277778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45966.998465277778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45966.998465277778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45966.998465277778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45966.998465277778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45966.998465277778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45966.998465277778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45966.998465277778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45966.998465277778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45966.998465277778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45966.998465277778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45966.998465277778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45966.998465277778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45966.998465277778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45966.998465277778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45966.998465277778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45966.998465277778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45966.998465277778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45966.998465277778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45966.998465277778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45966.998465277778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45966.998465277778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45966.998465277778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45966.998465277778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45966.998465277778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45966.998465277778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45966.998465277778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45966.998465277778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45966.998465277778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45966.998465277778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45966.998465277778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45966.998465277778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45966.998465277778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45966.998465277778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45966.998465277778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45966.998465277778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45966.998465277778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45966.998465277778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45966.998465277778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45966.998465277778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45966.998465277778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45966.998465277778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45966.998465277778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45966.998465277778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45966.998465277778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45966.998465277778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45966.998465277778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45966.998465277778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45966.998465277778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45966.998465277778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45966.998465277778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45966.998465277778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45966.998465277778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45966.998465277778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45966.998465277778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45966.998465277778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45966.998465277778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45966.998465277778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45966.998465277778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45966.998465277778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45966.998465277778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45966.998465277778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45966.998465277778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45966.998465277778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45966.998465277778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45966.998465277778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45966.998465277778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45966.998465277778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45966.998465277778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45966.998465277778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45966.998465277778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45966.998465277778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45966.998465277778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45966.998465277778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45966.998465277778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45966.998465277778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45966.998465277778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45966.998465277778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45966.998465277778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45966.998465277778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45966.998465277778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45966.998465277778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45966.998465277778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45966.998465277778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45966.998465277778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45966.998465277778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45966.998465277778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45966.998465277778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45966.998465277778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45966.998465277778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45966.998465277778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45966.998465277778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45966.998465277778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45966.998465277778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45966.998465277778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45966.998465277778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45966.998465277778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45966.998465277778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45966.998465277778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45966.998465277778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45966.998465277778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45966.998465277778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45966.998465277778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45966.998465277778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45966.998465277778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45966.998465277778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45966.998465277778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45966.998465277778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45966.998465277778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45966.998465277778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45966.998465277778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45966.998465277778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45966.998465277778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45966.998465277778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45966.998465277778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45966.998465277778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45966.998465277778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45966.998465277778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45966.998465277778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45966.998465277778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45966.998465277778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45966.998465277778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45966.998465277778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45966.998465277778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45966.998465277778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45966.998465277778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45966.998465277778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45966.998465277778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45966.998465277778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45966.998465277778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45966.998465277778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45966.998465277778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45966.998465277778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45966.998465277778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45966.998465277778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45966.998465277778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45966.998465277778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45966.998465277778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45966.998465277778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45966.998465277778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45966.998465277778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45966.998465277778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45966.998465277778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45966.998465277778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45966.998465277778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45966.998465277778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45966.998465277778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45966.998465277778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45966.998465277778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45966.998465277778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45966.998465277778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45966.998465277778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45966.998465277778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45966.998465277778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45966.998465277778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45966.998465277778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45966.998465277778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45966.998465277778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45966.998465277778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45966.998465277778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45966.998465277778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45966.998465277778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45966.998465277778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45966.998465277778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45966.998465277778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45966.998465277778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45966.998465277778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45966.998465277778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45966.998465277778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45966.998465277778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45966.998465277778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45966.998465277778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45966.998465277778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45966.998465277778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45966.998465277778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45966.998465277778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45966.998465277778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45966.998465277778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45966.998465277778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45966.998465277778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45966.998465277778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45966.998465277778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45966.998465277778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45966.998465277778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45966.998465277778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45966.998465277778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45966.998465277778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45966.998465277778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45966.998465277778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45966.998465277778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45966.998465277778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45966.998465277778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45966.998465277778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45966.998465277778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45966.998465277778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45966.998465277778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45966.998465277778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45966.998465277778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45966.998465277778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45966.998465277778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45966.998465277778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45966.998465277778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45966.998465277778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45966.998465277778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45966.998465277778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45966.998465277778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45966.998465277778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45966.998465277778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45966.998465277778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45966.998465277778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45966.998465277778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45966.998465277778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45966.998465277778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45966.998465277778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45966.998465277778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45966.998465277778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45966.998465277778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45966.998465277778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45966.998465277778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45966.998465277778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45966.998465277778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45966.998465277778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45966.998465277778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45966.998465277778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45966.998465277778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45966.998465277778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45966.998465277778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45966.998465277778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45966.998465277778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45966.998465277778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45966.998465277778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45966.998465277778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45966.998465277778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45966.998465277778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45966.998465277778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45966.998465277778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45966.998465277778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45966.998465277778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45966.998465277778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45966.998465277778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45966.998465277778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45966.998465277778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45966.998465277778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45966.998465277778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45966.998465277778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45966.998465277778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45966.998465277778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45966.998465277778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45966.998465277778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45966.998465277778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45966.998465277778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45966.998465277778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45966.998465277778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45966.998465277778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45966.998465277778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45966.998465277778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45966.998465277778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45966.998465277778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45966.998465277778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45966.998465277778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45966.998465277778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45966.998465277778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45966.998465277778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45966.998465277778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45966.998465277778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45966.998465277778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45966.998465277778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45966.998465277778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45966.998465277778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45966.998465277778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45966.998465277778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45966.998465277778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45966.998465277778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45966.998465277778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45966.998465277778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45966.998465277778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45966.998465277778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45966.998465277778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45966.998465277778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45966.998465277778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45966.998465277778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45966.998465277778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45966.998465277778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45966.998465277778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45966.998465277778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45966.998465277778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45966.998465277778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45966.998465277778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45966.998465277778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45966.998465277778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45966.998465277778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45966.998465277778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45966.998465277778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45966.998465277778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45966.998465277778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45966.998465277778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45966.998465277778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45966.998465277778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45966.998465277778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45966.998465277778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45966.998465277778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45966.998465277778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45966.998465277778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45966.998465277778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45966.998465277778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45966.998465277778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45966.998465277778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45966.998465277778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45966.998465277778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45966.998465277778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45966.998465277778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45966.998465277778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45966.998465277778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45966.998465277778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45966.998465277778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45966.998465277778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45966.998465277778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45966.998465277778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45966.998465277778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45966.998465277778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45966.998465277778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45966.998465277778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45966.998465277778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45966.998465277778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45966.998465277778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45966.998465277778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45966.998465277778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45966.998465277778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45966.998465277778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45966.998465277778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45966.998465277778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45966.998465277778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45966.998465277778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45966.998465277778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45966.998465277778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45966.998465277778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45966.998465277778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45966.998465277778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45966.998465277778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45966.998465277778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45966.998465277778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45966.998465277778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45966.998465277778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45966.998465277778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45966.998465277778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45966.998465277778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45966.998465277778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45966.998465277778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45966.998465277778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45966.998465277778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45966.998465277778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45966.998465277778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45966.998465277778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45966.998465277778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45966.998465277778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45966.998465277778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45966.998465277778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45966.998465277778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45966.998465277778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45966.998465277778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45966.998465277778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45966.998465277778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45966.998465277778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45966.998465277778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45966.998465277778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45966.998465277778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45966.998465277778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45966.998465277778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45966.998465277778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45966.998465277778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45966.998465277778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45966.998465277778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45966.998465277778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45966.998465277778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45966.998465277778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45966.998465277778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45966.998465277778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45966.998465277778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45966.998465277778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45966.998465277778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45966.998465277778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45966.998465277778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45966.998465277778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45966.998465277778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45966.998465277778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45966.998465277778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45966.998465277778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45966.998465277778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45966.998465277778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45966.998465277778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45966.998465277778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45966.998465277778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45966.998465277778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45966.998465277778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45966.998465277778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45966.998465277778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45966.998465277778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45966.998465277778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45966.998465277778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45966.998465277778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45966.998465277778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45966.998465277778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45966.998465277778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45966.998465277778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45966.998465277778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45966.998465277778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45966.998465277778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45966.998465277778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45966.998465277778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45966.998465277778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45966.998465277778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45966.998465277778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45966.998465277778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45966.998465277778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45966.998465277778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45966.998465277778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45966.998465277778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45966.998465277778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45966.998465277778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45966.998465277778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45966.998465277778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45966.998465277778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45966.998465277778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45966.998465277778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45966.998465277778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45966.998465277778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45966.998465277778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45966.998465277778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45966.998465277778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45966.998465277778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45966.998465277778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45966.998465277778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45966.998465277778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45966.998465277778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45966.998465277778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45966.998465277778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45966.998465277778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45966.998465277778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45966.998465277778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45966.998465277778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45966.998465277778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45966.998465277778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45966.998465277778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45966.998465277778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45966.998465277778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45966.998465277778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45966.998465277778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45966.998465277778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45966.998465277778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45966.998465277778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45966.998465277778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45966.998465277778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45966.998465277778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45966.998465277778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45966.998465277778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45966.998465277778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45966.998465277778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45966.998465277778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45966.998465277778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45966.998465277778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45966.998465277778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45966.998465277778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45966.998465277778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45966.998465277778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45966.998465277778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45966.998465277778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45966.998465277778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45966.998465277778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45966.998465277778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45966.998465277778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45966.998465277778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45966.998465277778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45966.998465277778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45966.998465277778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45966.998465277778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263.51774768518226</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0.21496990740706678</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7.4854166668956168E-2</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45966.998465277778</v>
      </c>
      <c r="H5" s="120"/>
      <c r="I5" s="116" t="str">
        <f>IFERROR(VLOOKUP(D5,DB!A:F,6,0),"")</f>
        <v/>
      </c>
      <c r="J5" s="116" t="str">
        <f>IFERROR(VLOOKUP(D5,DB!A:G,7,0),"")</f>
        <v/>
      </c>
      <c r="K5" s="122"/>
      <c r="L5" s="118" t="str">
        <f>IFERROR(VLOOKUP(D5,DB!A:I,9,0),"")</f>
        <v/>
      </c>
    </row>
    <row r="6" spans="1:16" ht="15" customHeight="1">
      <c r="A6" s="116"/>
      <c r="B6" s="116" t="str">
        <f>IFERROR(VLOOKUP(D6,DB!A:K,11,0),"")</f>
        <v/>
      </c>
      <c r="C6" s="92"/>
      <c r="D6" s="92"/>
      <c r="E6" s="95"/>
      <c r="F6" s="120"/>
      <c r="G6" s="121">
        <f ca="1">IFERROR(NOW()-F6,"")</f>
        <v>45966.998465277778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45966.998465277778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45966.998465277778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45966.998465277778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45966.998465277778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45966.998465277778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45966.998465277778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45966.998465277778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45966.998465277778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45966.998465277778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45966.998465277778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45966.998465277778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45966.998465277778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45966.998465277778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45966.998465277778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45966.998465277778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45966.998465277778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45966.998465277778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45966.998465277778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45966.998465277778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45966.998465277778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45966.998465277778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45966.998465277778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45966.998465277778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45966.998465277778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45966.998465277778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45966.998465277778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45966.998465277778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45966.998465277778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45966.998465277778</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45966.998465277778</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45966.998465277778</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45966.998465277778</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45966.998465277778</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75.166405092590139</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40.809587962961814</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18.337354166666046</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4.604629629466217E-2</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45966.998465277778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45966.998465277778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45966.998465277778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45966.998465277778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45966.998465277778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45966.998465277778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45966.998465277778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45966.998465277778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45966.998465277778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45966.998465277778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45966.998465277778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45966.998465277778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45966.998465277778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45966.998465277778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45966.998465277778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45966.998465277778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45966.998465277778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45966.998465277778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45966.998465277778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45966.998465277778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45966.998465277778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45966.998465277778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45966.998465277778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45966.998465277778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45966.998465277778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45966.998465277778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45966.998465277778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45966.998465277778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45966.998465277778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45966.998465277778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45966.998465277778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45966.998465277778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45966.998465277778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45966.998465277778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45966.998465277778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45966.998465277778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45966.998465277778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45966.998465277778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45966.998465277778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45966.998465277778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45966.998465277778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45966.998465277778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45966.998465277778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45966.998465277778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45966.998465277778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45966.998465277778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45966.998465277778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45966.998465277778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45966.998465277778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45966.998465277778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45966.998465277778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45966.998465277778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45966.998465277778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45966.998465277778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45966.998465277778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45966.998465277778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45966.998465277778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45966.998465277778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45966.998465277778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45966.998465277778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45966.998465277778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45966.998465277778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45966.998465277778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45966.998465277778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45966.998465277778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45966.998465277778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45966.998465277778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45966.998465277778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45966.998465277778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45966.998465277778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45966.998465277778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45966.998465277778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45966.998465277778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45966.998465277778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45966.998465277778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45966.998465277778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45966.998465277778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45966.998465277778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45966.998465277778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45966.998465277778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45966.998465277778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45966.998465277778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45966.998465277778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45966.998465277778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45966.998465277778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45966.998465277778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45966.998465277778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45966.998465277778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45966.998465277778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45966.998465277778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45966.998465277778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45966.998465277778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45966.998465277778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45966.998465277778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45966.998465277778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45966.998465277778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45966.998465277778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45966.998465277778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45966.998465277778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45966.998465277778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45966.998465277778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45966.998465277778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45966.998465277778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45966.998465277778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45966.998465277778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45966.998465277778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45966.998465277778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45966.998465277778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45966.998465277778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45966.998465277778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45966.998465277778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45966.998465277778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45966.998465277778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45966.998465277778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45966.998465277778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45966.998465277778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45966.998465277778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45966.998465277778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45966.998465277778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45966.998465277778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45966.998465277778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45966.998465277778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45966.998465277778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45966.998465277778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45966.998465277778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45966.998465277778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45966.998465277778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45966.998465277778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45966.998465277778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45966.998465277778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45966.998465277778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45966.998465277778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45966.998465277778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45966.998465277778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45966.998465277778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45966.998465277778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45966.998465277778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45966.998465277778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45966.998465277778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45966.998465277778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45966.998465277778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45966.998465277778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45966.998465277778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45966.998465277778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45966.998465277778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45966.998465277778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45966.998465277778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45966.998465277778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45966.998465277778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45966.998465277778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45966.998465277778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45966.998465277778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45966.998465277778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45966.998465277778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45966.998465277778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45966.998465277778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45966.998465277778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45966.998465277778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45966.998465277778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45966.998465277778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45966.998465277778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45966.998465277778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45966.998465277778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45966.998465277778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45966.998465277778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45966.998465277778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45966.998465277778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45966.998465277778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45966.998465277778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45966.998465277778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45966.998465277778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45966.998465277778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45966.998465277778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45966.998465277778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45966.998465277778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45966.998465277778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45966.998465277778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45966.998465277778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45966.998465277778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45966.998465277778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45966.998465277778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45966.998465277778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45966.998465277778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45966.998465277778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45966.998465277778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45966.998465277778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45966.998465277778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45966.998465277778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45966.998465277778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45966.998465277778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45966.998465277778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45966.998465277778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45966.998465277778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45966.998465277778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45966.998465277778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45966.998465277778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45966.998465277778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45966.998465277778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45966.998465277778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45966.998465277778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45966.998465277778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45966.998465277778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45966.998465277778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45966.998465277778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45966.998465277778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45966.998465277778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45966.998465277778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45966.998465277778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45966.998465277778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45966.998465277778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45966.998465277778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45966.998465277778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45966.998465277778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45966.998465277778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45966.998465277778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45966.998465277778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45966.998465277778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45966.998465277778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45966.998465277778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45966.998465277778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45966.998465277778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45966.998465277778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45966.998465277778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45966.998465277778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45966.998465277778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45966.998465277778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45966.998465277778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45966.998465277778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45966.998465277778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45966.998465277778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45966.998465277778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45966.998465277778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45966.998465277778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45966.998465277778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45966.998465277778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45966.998465277778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45966.998465277778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45966.998465277778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45966.998465277778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45966.998465277778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45966.998465277778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45966.998465277778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45966.998465277778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45966.998465277778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45966.998465277778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45966.998465277778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45966.998465277778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45966.998465277778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45966.998465277778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45966.998465277778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45966.998465277778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45966.998465277778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45966.998465277778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45966.998465277778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45966.998465277778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45966.998465277778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45966.998465277778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45966.998465277778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45966.998465277778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45966.998465277778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45966.998465277778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45966.998465277778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45966.998465277778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45966.998465277778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45966.998465277778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45966.998465277778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45966.998465277778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45966.998465277778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45966.998465277778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45966.998465277778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45966.998465277778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45966.998465277778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45966.998465277778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45966.998465277778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45966.998465277778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45966.998465277778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45966.998465277778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45966.998465277778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45966.998465277778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45966.998465277778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45966.998465277778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45966.998465277778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45966.998465277778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45966.998465277778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45966.998465277778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45966.998465277778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45966.998465277778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45966.998465277778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45966.998465277778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45966.998465277778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45966.998465277778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45966.998465277778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45966.998465277778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45966.998465277778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45966.998465277778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45966.998465277778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45966.998465277778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45966.998465277778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45966.998465277778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45966.998465277778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45966.998465277778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45966.998465277778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45966.998465277778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45966.998465277778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45966.998465277778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45966.998465277778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45966.998465277778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45966.998465277778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45966.998465277778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45966.998465277778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45966.998465277778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45966.998465277778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t="str">
        <f>IFERROR(VLOOKUP(D2,DB!A:K,11,0),"")</f>
        <v>R6</v>
      </c>
      <c r="C2" s="102"/>
      <c r="D2" s="100" t="s">
        <v>30881</v>
      </c>
      <c r="E2" s="103"/>
      <c r="F2" s="104"/>
      <c r="G2" s="75">
        <f ca="1">IFERROR(NOW()-F2,"-")</f>
        <v>45966.998465277778</v>
      </c>
      <c r="H2" s="104"/>
      <c r="I2" s="100" t="str">
        <f>IFERROR(VLOOKUP(D2,DB!A:F,6,0),"")</f>
        <v>Generator-SG</v>
      </c>
      <c r="J2" s="99" t="str">
        <f>IFERROR(VLOOKUP(D2,DB!A:G,7,0),"")</f>
        <v>Good</v>
      </c>
      <c r="K2" s="105"/>
      <c r="L2" s="106" t="str">
        <f>IFERROR(VLOOKUP(D2,DB!A:I,9,0),"")</f>
        <v>Latis</v>
      </c>
    </row>
    <row r="3" spans="1:12" ht="31.5" customHeight="1">
      <c r="A3" s="101"/>
      <c r="B3" s="100" t="str">
        <f>IFERROR(VLOOKUP(D3,DB!A:K,11,0),"")</f>
        <v>R6</v>
      </c>
      <c r="C3" s="102"/>
      <c r="D3" s="100" t="s">
        <v>30881</v>
      </c>
      <c r="E3" s="103"/>
      <c r="F3" s="104"/>
      <c r="G3" s="75">
        <f ca="1">IFERROR(NOW()-F3,"-")</f>
        <v>45966.998465277778</v>
      </c>
      <c r="H3" s="104"/>
      <c r="I3" s="100" t="str">
        <f>IFERROR(VLOOKUP(D3,DB!A:F,6,0),"")</f>
        <v>Generator-SG</v>
      </c>
      <c r="J3" s="99" t="str">
        <f>IFERROR(VLOOKUP(D3,DB!A:G,7,0),"")</f>
        <v>Good</v>
      </c>
      <c r="K3" s="105"/>
      <c r="L3" s="106" t="str">
        <f>IFERROR(VLOOKUP(D3,DB!A:I,9,0),"")</f>
        <v>Latis</v>
      </c>
    </row>
    <row r="4" spans="1:12" ht="31.5" customHeight="1">
      <c r="A4" s="101"/>
      <c r="B4" s="100" t="str">
        <f>IFERROR(VLOOKUP(D4,DB!A:K,11,0),"")</f>
        <v>R6</v>
      </c>
      <c r="C4" s="102"/>
      <c r="D4" s="100" t="s">
        <v>30881</v>
      </c>
      <c r="E4" s="103"/>
      <c r="F4" s="104"/>
      <c r="G4" s="75">
        <f ca="1">IFERROR(NOW()-F4,"-")</f>
        <v>45966.998465277778</v>
      </c>
      <c r="H4" s="104"/>
      <c r="I4" s="100" t="str">
        <f>IFERROR(VLOOKUP(D4,DB!A:F,6,0),"")</f>
        <v>Generator-SG</v>
      </c>
      <c r="J4" s="99" t="str">
        <f>IFERROR(VLOOKUP(D4,DB!A:G,7,0),"")</f>
        <v>Good</v>
      </c>
      <c r="K4" s="105"/>
      <c r="L4" s="106" t="str">
        <f>IFERROR(VLOOKUP(D4,DB!A:I,9,0),"")</f>
        <v>Latis</v>
      </c>
    </row>
    <row r="5" spans="1:12" ht="31.5" customHeight="1">
      <c r="A5" s="101"/>
      <c r="B5" s="100" t="str">
        <f>IFERROR(VLOOKUP(D5,DB!A:K,11,0),"")</f>
        <v/>
      </c>
      <c r="C5" s="102"/>
      <c r="D5" s="100"/>
      <c r="E5" s="103"/>
      <c r="F5" s="104"/>
      <c r="G5" s="75">
        <f ca="1">IFERROR(NOW()-F5,"-")</f>
        <v>45966.998465277778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45966.998465277778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45966.998465277778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45966.998465277778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45966.998465277778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45966.998465277778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45966.998465277778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45966.998465277778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45966.998465277778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45966.998465277778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45966.998465277778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45966.998465277778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45966.998465277778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45966.998465277778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45966.998465277778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45966.998465277778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